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harper/Desktop/"/>
    </mc:Choice>
  </mc:AlternateContent>
  <xr:revisionPtr revIDLastSave="0" documentId="8_{173B8FDD-31DD-E04B-B4DE-58F400899473}" xr6:coauthVersionLast="45" xr6:coauthVersionMax="45" xr10:uidLastSave="{00000000-0000-0000-0000-000000000000}"/>
  <bookViews>
    <workbookView xWindow="0" yWindow="460" windowWidth="17680" windowHeight="9140" xr2:uid="{00000000-000D-0000-FFFF-FFFF00000000}"/>
  </bookViews>
  <sheets>
    <sheet name="Didactic schedule 2020-2021" sheetId="1" r:id="rId1"/>
    <sheet name=" Didactic schedule Last Year" sheetId="2" r:id="rId2"/>
  </sheets>
  <calcPr calcId="191029"/>
</workbook>
</file>

<file path=xl/calcChain.xml><?xml version="1.0" encoding="utf-8"?>
<calcChain xmlns="http://schemas.openxmlformats.org/spreadsheetml/2006/main">
  <c r="G63" i="2" l="1"/>
  <c r="G62" i="2"/>
  <c r="G61" i="2"/>
  <c r="G60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<sst xmlns="http://schemas.openxmlformats.org/spreadsheetml/2006/main" count="391" uniqueCount="211">
  <si>
    <t>6:15 A.M.  10th Floor Conference Room. Shapiro</t>
  </si>
  <si>
    <t>Weekly Journal Club</t>
  </si>
  <si>
    <t>Weekly Hand Conference</t>
  </si>
  <si>
    <t>Week</t>
  </si>
  <si>
    <t>Tues</t>
  </si>
  <si>
    <t>Folder</t>
  </si>
  <si>
    <t>Topic</t>
  </si>
  <si>
    <t>Thurs</t>
  </si>
  <si>
    <t>Fellow</t>
  </si>
  <si>
    <t>1</t>
  </si>
  <si>
    <t>Anatomy and Examination of the Hand</t>
  </si>
  <si>
    <t>2</t>
  </si>
  <si>
    <t>Replantation/Amputations</t>
  </si>
  <si>
    <t>Replantation</t>
  </si>
  <si>
    <t>3</t>
  </si>
  <si>
    <t>Didactic Schedule</t>
  </si>
  <si>
    <t>Regional and Local Soft Tissue Coverage</t>
  </si>
  <si>
    <t>Soft Tissue Reconstruction of the Hand and UE</t>
  </si>
  <si>
    <t>4</t>
  </si>
  <si>
    <t>Fingertip Injuries</t>
  </si>
  <si>
    <t>Fingertip Injuries, Amps, Thumb Reconstruction</t>
  </si>
  <si>
    <t>5</t>
  </si>
  <si>
    <t>Free Tissue Transfer</t>
  </si>
  <si>
    <t>INDICATIONS/INTERESTING CASES</t>
  </si>
  <si>
    <t>6</t>
  </si>
  <si>
    <t>Flexor tendon injuries</t>
  </si>
  <si>
    <t>Flexor Tendon Injuries</t>
  </si>
  <si>
    <t>7</t>
  </si>
  <si>
    <t>SD</t>
  </si>
  <si>
    <t>8</t>
  </si>
  <si>
    <t>Flexor Tendon Reconstruction</t>
  </si>
  <si>
    <t>Hand Therapy</t>
  </si>
  <si>
    <t>9</t>
  </si>
  <si>
    <t>Mallet Finger and Extensor Tendon Injury</t>
  </si>
  <si>
    <t>Extensor Tendon injuries</t>
  </si>
  <si>
    <t>NC</t>
  </si>
  <si>
    <t>10</t>
  </si>
  <si>
    <t>Acute distal radius</t>
  </si>
  <si>
    <t>Distal radius fractures</t>
  </si>
  <si>
    <t>11</t>
  </si>
  <si>
    <t>Distal Radius Malunion</t>
  </si>
  <si>
    <t>AG</t>
  </si>
  <si>
    <t>DRUJ/TFCC</t>
  </si>
  <si>
    <t>12</t>
  </si>
  <si>
    <t>Distal Radioulnar Joint</t>
  </si>
  <si>
    <t>Attending Talk TBD</t>
  </si>
  <si>
    <t>13</t>
  </si>
  <si>
    <t>Uncommon Compressive Neuropathies</t>
  </si>
  <si>
    <t>Burns and Bites</t>
  </si>
  <si>
    <t>14</t>
  </si>
  <si>
    <t>Carpal Tunnel Syndrome</t>
  </si>
  <si>
    <t>Compressive Neuropathies/ Carpal tunnel</t>
  </si>
  <si>
    <t>15</t>
  </si>
  <si>
    <t>Cubital Tunnel</t>
  </si>
  <si>
    <t>Cubital tunnel</t>
  </si>
  <si>
    <t>16</t>
  </si>
  <si>
    <t>Infections</t>
  </si>
  <si>
    <t>Flexor Tendon injuries</t>
  </si>
  <si>
    <t>17</t>
  </si>
  <si>
    <t>Thanksgiving</t>
  </si>
  <si>
    <t>Extensor Tendon Injuries</t>
  </si>
  <si>
    <t>18</t>
  </si>
  <si>
    <t>Wrist Arthroscopy</t>
  </si>
  <si>
    <t>19</t>
  </si>
  <si>
    <t>11, 12</t>
  </si>
  <si>
    <t>Acute + Chronic Carpal Instability</t>
  </si>
  <si>
    <t>Carpal Fracture-Dislocations</t>
  </si>
  <si>
    <t>20</t>
  </si>
  <si>
    <t>Scaphoid Fractures and Nonunions</t>
  </si>
  <si>
    <t>Scaphoid Fractures</t>
  </si>
  <si>
    <t>ASSH meeting</t>
  </si>
  <si>
    <t>21</t>
  </si>
  <si>
    <t>22</t>
  </si>
  <si>
    <t>Christmas</t>
  </si>
  <si>
    <t>23</t>
  </si>
  <si>
    <t>FRACTURE CONFERENCE</t>
  </si>
  <si>
    <t>ACGME Meeting-Attendings ONLY</t>
  </si>
  <si>
    <t>Harper - Mayo Experience</t>
  </si>
  <si>
    <t>24</t>
  </si>
  <si>
    <t>Peripheral Nerve Injury I</t>
  </si>
  <si>
    <t>Wrist Arthroscopy (postponed)</t>
  </si>
  <si>
    <t>Brachial Plexus Injuries</t>
  </si>
  <si>
    <t>25</t>
  </si>
  <si>
    <t>Peripheral Nerve Injury II</t>
  </si>
  <si>
    <t>Peripheral nerve injuries</t>
  </si>
  <si>
    <t>26</t>
  </si>
  <si>
    <t>Ring Avulsion</t>
  </si>
  <si>
    <t>Thanksgiving- No Conference</t>
  </si>
  <si>
    <t>27</t>
  </si>
  <si>
    <t>Hand Infections</t>
  </si>
  <si>
    <t>Thumb CMC OA</t>
  </si>
  <si>
    <t>Basal Joint DJD</t>
  </si>
  <si>
    <t>28</t>
  </si>
  <si>
    <t>Metacarpal and Phalangeal Fractures</t>
  </si>
  <si>
    <t>29</t>
  </si>
  <si>
    <t>Tendonitis</t>
  </si>
  <si>
    <t>Wrist arthroscopy (from 11/15/2016)</t>
  </si>
  <si>
    <t>Tendonitis, Epicondylitis, Ganglions, Etc..</t>
  </si>
  <si>
    <t>30</t>
  </si>
  <si>
    <t>Congenital I</t>
  </si>
  <si>
    <t>New Year's</t>
  </si>
  <si>
    <t>Burns</t>
  </si>
  <si>
    <t>31</t>
  </si>
  <si>
    <t>Thumb Reconstruction</t>
  </si>
  <si>
    <t>ACGME review/No Conference</t>
  </si>
  <si>
    <t>32</t>
  </si>
  <si>
    <t>Congenital II</t>
  </si>
  <si>
    <t>Congenital: Pollicization</t>
  </si>
  <si>
    <t>33</t>
  </si>
  <si>
    <t>Injuries to the Thumb</t>
  </si>
  <si>
    <t>Thumb Injuries</t>
  </si>
  <si>
    <t>Hand Association Meeting</t>
  </si>
  <si>
    <t>34</t>
  </si>
  <si>
    <t>Kienbock's Disease</t>
  </si>
  <si>
    <t xml:space="preserve">Kienbock's Disease </t>
  </si>
  <si>
    <t>35</t>
  </si>
  <si>
    <t>MP and CMC Injuries</t>
  </si>
  <si>
    <t>Dislocations of the MCP and IP (not thumb)</t>
  </si>
  <si>
    <t>36</t>
  </si>
  <si>
    <t>Arthroplasty of the PIP and MCP</t>
  </si>
  <si>
    <t>Hand Arthritis (not basal)</t>
  </si>
  <si>
    <t>Touch Bionics Presentation</t>
  </si>
  <si>
    <t>37</t>
  </si>
  <si>
    <t>RH Hand/ Soft Tissue/RH wrist</t>
  </si>
  <si>
    <t>Rheumatoid Hand</t>
  </si>
  <si>
    <t>CANCELLED - Tendonitis, Epicondylitis, Ganglions, Etc..</t>
  </si>
  <si>
    <t>38</t>
  </si>
  <si>
    <t>Compartment Syndrome</t>
  </si>
  <si>
    <t>Vascular injuries</t>
  </si>
  <si>
    <t>Thumb CMC Arthritis</t>
  </si>
  <si>
    <t>39</t>
  </si>
  <si>
    <t>Arterial Insufficiency</t>
  </si>
  <si>
    <t>Compartment Syndrome and Volkmann's Contracture</t>
  </si>
  <si>
    <t>Hand Fractures</t>
  </si>
  <si>
    <t>40</t>
  </si>
  <si>
    <t>Dupuytren's</t>
  </si>
  <si>
    <t>Dupuytren's Disease</t>
  </si>
  <si>
    <t>41</t>
  </si>
  <si>
    <t>28, 46</t>
  </si>
  <si>
    <t>Scleroderma, Cerebral Palsy</t>
  </si>
  <si>
    <t>Congenital</t>
  </si>
  <si>
    <t>Musician</t>
  </si>
  <si>
    <t>48, 50</t>
  </si>
  <si>
    <t>43</t>
  </si>
  <si>
    <t>S</t>
  </si>
  <si>
    <t>44</t>
  </si>
  <si>
    <t>PIP Joint Injuries</t>
  </si>
  <si>
    <t>PIP Joint injuries</t>
  </si>
  <si>
    <t>45</t>
  </si>
  <si>
    <t>WALANT</t>
  </si>
  <si>
    <t>42</t>
  </si>
  <si>
    <t>46</t>
  </si>
  <si>
    <t>Wrist Arthrodesis and Arthroplasty</t>
  </si>
  <si>
    <t>JHS Articles from 2016</t>
  </si>
  <si>
    <t>Stroke, TBI, CP, Tetraplegia</t>
  </si>
  <si>
    <t>47</t>
  </si>
  <si>
    <t>CRPS and Thoracic Outlet</t>
  </si>
  <si>
    <t>Stiff Elbow</t>
  </si>
  <si>
    <t>48</t>
  </si>
  <si>
    <t>Stiff Elbow and Heterotopic Ossification</t>
  </si>
  <si>
    <t>Pain and CRPS</t>
  </si>
  <si>
    <t>49</t>
  </si>
  <si>
    <t>Fragility fractures</t>
  </si>
  <si>
    <t>50</t>
  </si>
  <si>
    <t>Tendon Transfers Following Nerve Injury</t>
  </si>
  <si>
    <t>Tendon Transfers</t>
  </si>
  <si>
    <t>51</t>
  </si>
  <si>
    <t>Soft Tissue tumors</t>
  </si>
  <si>
    <t>Wide awake surgery/WALANT</t>
  </si>
  <si>
    <t>Bone tumors</t>
  </si>
  <si>
    <t>Wrist arthroplasty/Elbow arthroplasty</t>
  </si>
  <si>
    <t>53</t>
  </si>
  <si>
    <t>FELLOW FINAL RESEARCH TALKS</t>
  </si>
  <si>
    <t>JHS Articles from 2017</t>
  </si>
  <si>
    <t>KH</t>
  </si>
  <si>
    <t>Pediatric Trauma-Taghinia</t>
  </si>
  <si>
    <t>Total</t>
  </si>
  <si>
    <t>Fragility Fracture-Rozental</t>
  </si>
  <si>
    <t>MLI 7.25.2016</t>
  </si>
  <si>
    <r>
      <rPr>
        <b/>
        <i/>
        <u/>
        <sz val="11"/>
        <color rgb="FFFF0000"/>
        <rFont val="Times New Roman"/>
        <family val="1"/>
      </rPr>
      <t>Tentative</t>
    </r>
    <r>
      <rPr>
        <b/>
        <sz val="11"/>
        <color rgb="FFFF0000"/>
        <rFont val="Times New Roman"/>
        <family val="1"/>
      </rPr>
      <t>. ACGME Meeting-Attendings ONLY</t>
    </r>
  </si>
  <si>
    <r>
      <rPr>
        <b/>
        <i/>
        <u/>
        <sz val="11"/>
        <color rgb="FFFF0000"/>
        <rFont val="Times New Roman"/>
        <family val="1"/>
      </rPr>
      <t>Tentative</t>
    </r>
    <r>
      <rPr>
        <b/>
        <sz val="11"/>
        <color rgb="FFFF0000"/>
        <rFont val="Times New Roman"/>
        <family val="1"/>
      </rPr>
      <t>. Annual Program Review</t>
    </r>
  </si>
  <si>
    <t>TBD</t>
  </si>
  <si>
    <t>Nerve Repair and Regeneration</t>
  </si>
  <si>
    <t>Rheumatoid Hand and Wrist</t>
  </si>
  <si>
    <t>Brachial Plexus</t>
  </si>
  <si>
    <t>Elbow Arthroplasty</t>
  </si>
  <si>
    <t>Musician Hand</t>
  </si>
  <si>
    <t>Hand Anatomy &amp; Replantation</t>
  </si>
  <si>
    <t>2020-2021 Didactic Schedule</t>
  </si>
  <si>
    <t>CH 3.21.20</t>
  </si>
  <si>
    <t>Acute Distal Radius</t>
  </si>
  <si>
    <t>Distal Radius Fractures</t>
  </si>
  <si>
    <t>Peripheral Nerve Injury 1</t>
  </si>
  <si>
    <t>Favorite JHS Articles from 2020</t>
  </si>
  <si>
    <t>Favorite JHS Articles from 2021</t>
  </si>
  <si>
    <r>
      <rPr>
        <b/>
        <sz val="11"/>
        <color rgb="FFFF0000"/>
        <rFont val="Times New Roman"/>
        <family val="1"/>
      </rPr>
      <t>ASSH</t>
    </r>
    <r>
      <rPr>
        <sz val="11"/>
        <color rgb="FF00000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Meeting Virtual</t>
    </r>
  </si>
  <si>
    <t>ASSH Meeting Virtual</t>
  </si>
  <si>
    <t>INTERESTING CASES &amp; COMPLICATIONS</t>
  </si>
  <si>
    <t xml:space="preserve">Attending Topics </t>
  </si>
  <si>
    <t>Targeted Muscle Reinnervation/Amputations-Dowlatshahi</t>
  </si>
  <si>
    <t>Contract Negotiation/Billing-Dolan</t>
  </si>
  <si>
    <t>WALANT-Kim</t>
  </si>
  <si>
    <t>Total Elbow Arthroplasty-Harper</t>
  </si>
  <si>
    <t>Attending Talk TBD (?Rozental Fragility fractures)</t>
  </si>
  <si>
    <t>Attending Talk TBD (?Dowlatshahi TMR)</t>
  </si>
  <si>
    <t>Attending Talk TBD: ?Taghinia Congenital</t>
  </si>
  <si>
    <t>Infections and Bites</t>
  </si>
  <si>
    <t>Metacarpal &amp; Phalangeal fracture treatment</t>
  </si>
  <si>
    <t>Benign &amp; Malignant Tumors of the Hand</t>
  </si>
  <si>
    <t>Attending Talk TBD ?Kim WALANT</t>
  </si>
  <si>
    <t xml:space="preserve">Raynaud's Disease / Scleroderma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</si>
</sst>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/dd/yy"/>
  </numFmts>
  <fonts count="25" x14ac:knownFonts="1">
    <font>
      <sz val="10"/>
      <color rgb="FF000000"/>
      <name val="Times New Roman"/>
    </font>
    <font>
      <b/>
      <u/>
      <sz val="12"/>
      <color rgb="FF000000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u/>
      <sz val="12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11"/>
      <color rgb="FFDD0806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2"/>
      <color rgb="FFDD0806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/>
    <xf numFmtId="0" fontId="6" fillId="3" borderId="4" xfId="0" applyFont="1" applyFill="1" applyBorder="1"/>
    <xf numFmtId="0" fontId="5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/>
    </xf>
    <xf numFmtId="0" fontId="3" fillId="0" borderId="0" xfId="0" applyFont="1"/>
    <xf numFmtId="0" fontId="3" fillId="2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5" fillId="5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4" fillId="5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1" fontId="3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7" fillId="3" borderId="4" xfId="0" applyFont="1" applyFill="1" applyBorder="1"/>
    <xf numFmtId="0" fontId="16" fillId="3" borderId="4" xfId="0" applyFont="1" applyFill="1" applyBorder="1"/>
    <xf numFmtId="0" fontId="12" fillId="0" borderId="0" xfId="0" applyFont="1" applyAlignment="1"/>
    <xf numFmtId="0" fontId="9" fillId="2" borderId="9" xfId="0" applyFont="1" applyFill="1" applyBorder="1" applyAlignment="1">
      <alignment horizontal="left"/>
    </xf>
    <xf numFmtId="0" fontId="16" fillId="0" borderId="0" xfId="0" applyFont="1" applyAlignment="1"/>
    <xf numFmtId="49" fontId="18" fillId="2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0" fontId="20" fillId="3" borderId="4" xfId="0" applyFont="1" applyFill="1" applyBorder="1"/>
    <xf numFmtId="0" fontId="19" fillId="3" borderId="4" xfId="0" applyFont="1" applyFill="1" applyBorder="1"/>
    <xf numFmtId="0" fontId="19" fillId="0" borderId="0" xfId="0" applyFont="1" applyAlignment="1"/>
    <xf numFmtId="0" fontId="21" fillId="2" borderId="8" xfId="0" applyFont="1" applyFill="1" applyBorder="1" applyAlignment="1">
      <alignment horizontal="center"/>
    </xf>
    <xf numFmtId="0" fontId="13" fillId="0" borderId="0" xfId="0" applyFont="1"/>
    <xf numFmtId="0" fontId="23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24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26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0"/>
  <sheetViews>
    <sheetView showGridLines="0" tabSelected="1" topLeftCell="A4" workbookViewId="0">
      <selection activeCell="G60" sqref="G60"/>
    </sheetView>
  </sheetViews>
  <sheetFormatPr baseColWidth="10" defaultColWidth="14.3984375" defaultRowHeight="15" customHeight="1" x14ac:dyDescent="0.15"/>
  <cols>
    <col min="1" max="1" width="9.796875" customWidth="1"/>
    <col min="2" max="2" width="8.796875" customWidth="1"/>
    <col min="3" max="3" width="9.3984375" customWidth="1"/>
    <col min="4" max="4" width="41.796875" bestFit="1" customWidth="1"/>
    <col min="5" max="5" width="9.3984375" customWidth="1"/>
    <col min="6" max="6" width="57.59765625" bestFit="1" customWidth="1"/>
    <col min="7" max="7" width="16" customWidth="1"/>
    <col min="8" max="17" width="12" customWidth="1"/>
    <col min="18" max="25" width="10.796875" customWidth="1"/>
    <col min="26" max="26" width="17.19921875" customWidth="1"/>
  </cols>
  <sheetData>
    <row r="1" spans="1:25" ht="16" x14ac:dyDescent="0.2">
      <c r="A1" s="82" t="s">
        <v>188</v>
      </c>
      <c r="B1" s="80"/>
      <c r="C1" s="80"/>
      <c r="D1" s="80"/>
      <c r="E1" s="80"/>
      <c r="F1" s="8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" x14ac:dyDescent="0.2">
      <c r="A2" s="79" t="s">
        <v>0</v>
      </c>
      <c r="B2" s="80"/>
      <c r="C2" s="80"/>
      <c r="D2" s="80"/>
      <c r="E2" s="80"/>
      <c r="F2" s="8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" x14ac:dyDescent="0.2">
      <c r="A3" s="83" t="s">
        <v>1</v>
      </c>
      <c r="B3" s="84"/>
      <c r="C3" s="84"/>
      <c r="D3" s="85"/>
      <c r="E3" s="83" t="s">
        <v>2</v>
      </c>
      <c r="F3" s="84"/>
      <c r="G3" s="85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53.25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6</v>
      </c>
      <c r="G4" s="4" t="s">
        <v>8</v>
      </c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" x14ac:dyDescent="0.2">
      <c r="A5" s="5" t="s">
        <v>9</v>
      </c>
      <c r="B5" s="6"/>
      <c r="C5" s="4"/>
      <c r="D5" s="4"/>
      <c r="E5" s="7"/>
      <c r="F5" s="8"/>
      <c r="G5" s="9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x14ac:dyDescent="0.2">
      <c r="A6" s="5" t="s">
        <v>11</v>
      </c>
      <c r="B6" s="7">
        <v>44047</v>
      </c>
      <c r="C6" s="4">
        <v>39</v>
      </c>
      <c r="D6" s="8" t="s">
        <v>12</v>
      </c>
      <c r="E6" s="7">
        <v>44049</v>
      </c>
      <c r="F6" s="8" t="s">
        <v>187</v>
      </c>
      <c r="G6" s="9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" x14ac:dyDescent="0.2">
      <c r="A7" s="5" t="s">
        <v>14</v>
      </c>
      <c r="B7" s="7">
        <v>44054</v>
      </c>
      <c r="C7" s="4">
        <v>8</v>
      </c>
      <c r="D7" s="8" t="s">
        <v>16</v>
      </c>
      <c r="E7" s="7">
        <v>44056</v>
      </c>
      <c r="F7" s="8" t="s">
        <v>17</v>
      </c>
      <c r="G7" s="9"/>
      <c r="H7" s="2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" x14ac:dyDescent="0.2">
      <c r="A8" s="5" t="s">
        <v>18</v>
      </c>
      <c r="B8" s="7">
        <v>44061</v>
      </c>
      <c r="C8" s="4">
        <v>18</v>
      </c>
      <c r="D8" s="8" t="s">
        <v>19</v>
      </c>
      <c r="E8" s="7">
        <v>44063</v>
      </c>
      <c r="F8" s="8" t="s">
        <v>20</v>
      </c>
      <c r="G8" s="9"/>
      <c r="H8" s="2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" x14ac:dyDescent="0.2">
      <c r="A9" s="5" t="s">
        <v>21</v>
      </c>
      <c r="B9" s="7">
        <v>44068</v>
      </c>
      <c r="C9" s="4">
        <v>9</v>
      </c>
      <c r="D9" s="8" t="s">
        <v>22</v>
      </c>
      <c r="E9" s="7">
        <v>44070</v>
      </c>
      <c r="F9" s="11" t="s">
        <v>197</v>
      </c>
      <c r="G9" s="13"/>
      <c r="H9" s="2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66" customFormat="1" ht="16" x14ac:dyDescent="0.2">
      <c r="A10" s="76" t="s">
        <v>24</v>
      </c>
      <c r="B10" s="7">
        <v>44075</v>
      </c>
      <c r="C10" s="73">
        <v>23</v>
      </c>
      <c r="D10" s="68" t="s">
        <v>25</v>
      </c>
      <c r="E10" s="7">
        <v>44077</v>
      </c>
      <c r="F10" s="68" t="s">
        <v>26</v>
      </c>
      <c r="G10" s="61"/>
      <c r="H10" s="62"/>
      <c r="I10" s="63"/>
      <c r="J10" s="63"/>
      <c r="K10" s="63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s="72" customFormat="1" ht="16" x14ac:dyDescent="0.2">
      <c r="A11" s="67" t="s">
        <v>27</v>
      </c>
      <c r="B11" s="7">
        <v>44082</v>
      </c>
      <c r="C11" s="4">
        <v>24</v>
      </c>
      <c r="D11" s="8" t="s">
        <v>30</v>
      </c>
      <c r="E11" s="7">
        <v>44084</v>
      </c>
      <c r="F11" s="8" t="s">
        <v>31</v>
      </c>
      <c r="G11" s="69"/>
      <c r="H11" s="70"/>
      <c r="I11" s="71"/>
      <c r="J11" s="71"/>
      <c r="K11" s="71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16" x14ac:dyDescent="0.2">
      <c r="A12" s="5" t="s">
        <v>29</v>
      </c>
      <c r="B12" s="7">
        <v>44089</v>
      </c>
      <c r="C12" s="4">
        <v>19</v>
      </c>
      <c r="D12" s="8" t="s">
        <v>33</v>
      </c>
      <c r="E12" s="7">
        <v>44091</v>
      </c>
      <c r="F12" s="8" t="s">
        <v>34</v>
      </c>
      <c r="G12" s="9"/>
      <c r="H12" s="2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" x14ac:dyDescent="0.2">
      <c r="A13" s="5" t="s">
        <v>32</v>
      </c>
      <c r="B13" s="7">
        <v>44096</v>
      </c>
      <c r="C13" s="4">
        <v>13</v>
      </c>
      <c r="D13" s="43" t="s">
        <v>190</v>
      </c>
      <c r="E13" s="7">
        <v>44098</v>
      </c>
      <c r="F13" s="43" t="s">
        <v>191</v>
      </c>
      <c r="G13" s="9"/>
      <c r="H13" s="2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" x14ac:dyDescent="0.2">
      <c r="A14" s="5" t="s">
        <v>36</v>
      </c>
      <c r="B14" s="7">
        <v>44103</v>
      </c>
      <c r="C14" s="4"/>
      <c r="D14" s="8" t="s">
        <v>195</v>
      </c>
      <c r="E14" s="7">
        <v>44105</v>
      </c>
      <c r="F14" s="47" t="s">
        <v>196</v>
      </c>
      <c r="G14" s="9"/>
      <c r="H14" s="2"/>
      <c r="I14" s="3"/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" x14ac:dyDescent="0.2">
      <c r="A15" s="5" t="s">
        <v>39</v>
      </c>
      <c r="B15" s="7">
        <v>44110</v>
      </c>
      <c r="C15" s="4">
        <v>14</v>
      </c>
      <c r="D15" s="8" t="s">
        <v>40</v>
      </c>
      <c r="E15" s="7">
        <v>44112</v>
      </c>
      <c r="F15" s="8" t="s">
        <v>42</v>
      </c>
      <c r="G15" s="9"/>
      <c r="H15" s="2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" x14ac:dyDescent="0.2">
      <c r="A16" s="5" t="s">
        <v>43</v>
      </c>
      <c r="B16" s="7">
        <v>44117</v>
      </c>
      <c r="C16" s="4">
        <v>15</v>
      </c>
      <c r="D16" s="8" t="s">
        <v>44</v>
      </c>
      <c r="E16" s="7">
        <v>44119</v>
      </c>
      <c r="F16" s="22" t="s">
        <v>203</v>
      </c>
      <c r="G16" s="9"/>
      <c r="H16" s="2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" x14ac:dyDescent="0.2">
      <c r="A17" s="5" t="s">
        <v>46</v>
      </c>
      <c r="B17" s="7">
        <v>44124</v>
      </c>
      <c r="C17" s="4">
        <v>5</v>
      </c>
      <c r="D17" s="8" t="s">
        <v>47</v>
      </c>
      <c r="E17" s="7">
        <v>44126</v>
      </c>
      <c r="F17" s="8" t="s">
        <v>48</v>
      </c>
      <c r="G17" s="9"/>
      <c r="H17" s="2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6" x14ac:dyDescent="0.2">
      <c r="A18" s="5" t="s">
        <v>49</v>
      </c>
      <c r="B18" s="7">
        <v>44131</v>
      </c>
      <c r="C18" s="4">
        <v>1</v>
      </c>
      <c r="D18" s="8" t="s">
        <v>50</v>
      </c>
      <c r="E18" s="7">
        <v>44133</v>
      </c>
      <c r="F18" s="8" t="s">
        <v>51</v>
      </c>
      <c r="G18" s="9"/>
      <c r="H18" s="2"/>
      <c r="I18" s="3"/>
      <c r="J18" s="3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" x14ac:dyDescent="0.2">
      <c r="A19" s="5" t="s">
        <v>52</v>
      </c>
      <c r="B19" s="7">
        <v>44138</v>
      </c>
      <c r="C19" s="4">
        <v>36</v>
      </c>
      <c r="D19" s="8" t="s">
        <v>53</v>
      </c>
      <c r="E19" s="7">
        <v>44140</v>
      </c>
      <c r="F19" s="8" t="s">
        <v>54</v>
      </c>
      <c r="G19" s="9"/>
      <c r="H19" s="2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" x14ac:dyDescent="0.2">
      <c r="A20" s="5" t="s">
        <v>55</v>
      </c>
      <c r="B20" s="7">
        <v>44145</v>
      </c>
      <c r="C20" s="4">
        <v>7</v>
      </c>
      <c r="D20" s="8" t="s">
        <v>56</v>
      </c>
      <c r="E20" s="7">
        <v>44147</v>
      </c>
      <c r="F20" s="43" t="s">
        <v>206</v>
      </c>
      <c r="G20" s="9"/>
      <c r="H20" s="2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5" t="s">
        <v>58</v>
      </c>
      <c r="B21" s="7">
        <v>44152</v>
      </c>
      <c r="C21" s="4">
        <v>49</v>
      </c>
      <c r="D21" s="26" t="s">
        <v>62</v>
      </c>
      <c r="E21" s="7">
        <v>44154</v>
      </c>
      <c r="F21" s="26" t="s">
        <v>62</v>
      </c>
      <c r="G21" s="9"/>
      <c r="H21" s="2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5" t="s">
        <v>61</v>
      </c>
      <c r="B22" s="7">
        <v>44159</v>
      </c>
      <c r="C22" s="19"/>
      <c r="D22" s="65" t="s">
        <v>59</v>
      </c>
      <c r="E22" s="7">
        <v>44161</v>
      </c>
      <c r="F22" s="65" t="s">
        <v>59</v>
      </c>
      <c r="G22" s="13"/>
      <c r="H22" s="2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5" t="s">
        <v>63</v>
      </c>
      <c r="B23" s="7">
        <v>44166</v>
      </c>
      <c r="C23" s="4" t="s">
        <v>64</v>
      </c>
      <c r="D23" s="8" t="s">
        <v>65</v>
      </c>
      <c r="E23" s="7">
        <v>44168</v>
      </c>
      <c r="F23" s="8" t="s">
        <v>66</v>
      </c>
      <c r="G23" s="9"/>
      <c r="H23" s="2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5" t="s">
        <v>67</v>
      </c>
      <c r="B24" s="7">
        <v>44173</v>
      </c>
      <c r="C24" s="4">
        <v>16</v>
      </c>
      <c r="D24" s="8" t="s">
        <v>68</v>
      </c>
      <c r="E24" s="7">
        <v>44175</v>
      </c>
      <c r="F24" s="8" t="s">
        <v>69</v>
      </c>
      <c r="G24" s="9"/>
      <c r="H24" s="2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29" t="s">
        <v>71</v>
      </c>
      <c r="B25" s="7">
        <v>44180</v>
      </c>
      <c r="C25" s="4">
        <v>48</v>
      </c>
      <c r="D25" s="8" t="s">
        <v>183</v>
      </c>
      <c r="E25" s="7">
        <v>44182</v>
      </c>
      <c r="F25" s="22" t="s">
        <v>45</v>
      </c>
      <c r="G25" s="9"/>
      <c r="H25" s="2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64" customFormat="1" ht="15.75" customHeight="1" x14ac:dyDescent="0.2">
      <c r="A26" s="17" t="s">
        <v>72</v>
      </c>
      <c r="B26" s="7">
        <v>44187</v>
      </c>
      <c r="C26" s="19"/>
      <c r="D26" s="47" t="s">
        <v>73</v>
      </c>
      <c r="E26" s="7">
        <v>44189</v>
      </c>
      <c r="F26" s="47" t="s">
        <v>73</v>
      </c>
      <c r="G26" s="61"/>
      <c r="H26" s="62"/>
      <c r="I26" s="63"/>
      <c r="J26" s="63"/>
      <c r="K26" s="63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s="64" customFormat="1" ht="15.75" customHeight="1" x14ac:dyDescent="0.2">
      <c r="A27" s="17" t="s">
        <v>74</v>
      </c>
      <c r="B27" s="7">
        <v>44194</v>
      </c>
      <c r="C27" s="4">
        <v>4</v>
      </c>
      <c r="D27" s="68" t="s">
        <v>192</v>
      </c>
      <c r="E27" s="7">
        <v>44196</v>
      </c>
      <c r="F27" s="31" t="s">
        <v>76</v>
      </c>
      <c r="G27" s="33"/>
      <c r="H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" ht="15.75" customHeight="1" x14ac:dyDescent="0.2">
      <c r="A28" s="5" t="s">
        <v>78</v>
      </c>
      <c r="B28" s="7">
        <v>44201</v>
      </c>
      <c r="C28" s="4">
        <v>42</v>
      </c>
      <c r="D28" s="8" t="s">
        <v>83</v>
      </c>
      <c r="E28" s="7">
        <v>44203</v>
      </c>
      <c r="F28" s="43" t="s">
        <v>182</v>
      </c>
      <c r="G28" s="9"/>
      <c r="H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 x14ac:dyDescent="0.2">
      <c r="A29" s="5" t="s">
        <v>82</v>
      </c>
      <c r="B29" s="7">
        <v>44208</v>
      </c>
      <c r="C29" s="4">
        <v>51</v>
      </c>
      <c r="D29" s="8" t="s">
        <v>184</v>
      </c>
      <c r="E29" s="7">
        <v>44210</v>
      </c>
      <c r="F29" s="8" t="s">
        <v>81</v>
      </c>
      <c r="G29" s="9"/>
      <c r="H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 x14ac:dyDescent="0.2">
      <c r="A30" s="5" t="s">
        <v>85</v>
      </c>
      <c r="B30" s="7">
        <v>44215</v>
      </c>
      <c r="C30" s="4">
        <v>17</v>
      </c>
      <c r="D30" s="8" t="s">
        <v>86</v>
      </c>
      <c r="E30" s="7">
        <v>44217</v>
      </c>
      <c r="F30" s="22" t="s">
        <v>204</v>
      </c>
      <c r="G30" s="33"/>
      <c r="H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.75" customHeight="1" x14ac:dyDescent="0.2">
      <c r="A31" s="5" t="s">
        <v>88</v>
      </c>
      <c r="B31" s="7">
        <v>44222</v>
      </c>
      <c r="C31" s="4">
        <v>27</v>
      </c>
      <c r="D31" s="8" t="s">
        <v>90</v>
      </c>
      <c r="E31" s="7">
        <v>44224</v>
      </c>
      <c r="F31" s="8" t="s">
        <v>91</v>
      </c>
      <c r="G31" s="9"/>
      <c r="H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.75" customHeight="1" x14ac:dyDescent="0.2">
      <c r="A32" s="5" t="s">
        <v>92</v>
      </c>
      <c r="B32" s="7">
        <v>44229</v>
      </c>
      <c r="C32" s="4">
        <v>21</v>
      </c>
      <c r="D32" s="8" t="s">
        <v>93</v>
      </c>
      <c r="E32" s="7">
        <v>44231</v>
      </c>
      <c r="F32" s="43" t="s">
        <v>207</v>
      </c>
      <c r="G32" s="33"/>
      <c r="H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.75" customHeight="1" x14ac:dyDescent="0.2">
      <c r="A33" s="5" t="s">
        <v>94</v>
      </c>
      <c r="B33" s="7">
        <v>44236</v>
      </c>
      <c r="C33" s="4">
        <v>38</v>
      </c>
      <c r="D33" s="8" t="s">
        <v>95</v>
      </c>
      <c r="E33" s="7">
        <v>44238</v>
      </c>
      <c r="F33" s="8" t="s">
        <v>97</v>
      </c>
      <c r="G33" s="33"/>
      <c r="H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.75" customHeight="1" x14ac:dyDescent="0.2">
      <c r="A34" s="5" t="s">
        <v>98</v>
      </c>
      <c r="B34" s="7">
        <v>44243</v>
      </c>
      <c r="C34" s="4">
        <v>2</v>
      </c>
      <c r="D34" s="8" t="s">
        <v>99</v>
      </c>
      <c r="E34" s="7">
        <v>44245</v>
      </c>
      <c r="F34" s="78" t="s">
        <v>205</v>
      </c>
      <c r="G34" s="33"/>
      <c r="H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.75" customHeight="1" x14ac:dyDescent="0.2">
      <c r="A35" s="5" t="s">
        <v>102</v>
      </c>
      <c r="B35" s="7">
        <v>44250</v>
      </c>
      <c r="C35" s="4">
        <v>10</v>
      </c>
      <c r="D35" s="8" t="s">
        <v>103</v>
      </c>
      <c r="E35" s="7">
        <v>44252</v>
      </c>
      <c r="F35" s="22" t="s">
        <v>197</v>
      </c>
      <c r="G35" s="9"/>
      <c r="H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5.75" customHeight="1" x14ac:dyDescent="0.2">
      <c r="A36" s="5" t="s">
        <v>105</v>
      </c>
      <c r="B36" s="7">
        <v>44257</v>
      </c>
      <c r="C36" s="4">
        <v>3</v>
      </c>
      <c r="D36" s="8" t="s">
        <v>106</v>
      </c>
      <c r="E36" s="7">
        <v>44259</v>
      </c>
      <c r="F36" s="8" t="s">
        <v>107</v>
      </c>
      <c r="G36" s="33"/>
      <c r="H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5.75" customHeight="1" x14ac:dyDescent="0.2">
      <c r="A37" s="5" t="s">
        <v>108</v>
      </c>
      <c r="B37" s="7">
        <v>44264</v>
      </c>
      <c r="C37" s="4">
        <v>35</v>
      </c>
      <c r="D37" s="8" t="s">
        <v>109</v>
      </c>
      <c r="E37" s="7">
        <v>44266</v>
      </c>
      <c r="F37" s="8" t="s">
        <v>110</v>
      </c>
      <c r="G37" s="9"/>
      <c r="H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.75" customHeight="1" x14ac:dyDescent="0.2">
      <c r="A38" s="5" t="s">
        <v>112</v>
      </c>
      <c r="B38" s="7">
        <v>44271</v>
      </c>
      <c r="C38" s="4">
        <v>41</v>
      </c>
      <c r="D38" s="8" t="s">
        <v>113</v>
      </c>
      <c r="E38" s="7">
        <v>44273</v>
      </c>
      <c r="F38" s="8" t="s">
        <v>114</v>
      </c>
      <c r="G38" s="9"/>
      <c r="H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5.75" customHeight="1" x14ac:dyDescent="0.2">
      <c r="A39" s="5" t="s">
        <v>115</v>
      </c>
      <c r="B39" s="7">
        <v>44278</v>
      </c>
      <c r="C39" s="4">
        <v>34</v>
      </c>
      <c r="D39" s="37" t="s">
        <v>116</v>
      </c>
      <c r="E39" s="7">
        <v>44280</v>
      </c>
      <c r="F39" s="8" t="s">
        <v>117</v>
      </c>
      <c r="G39" s="9"/>
      <c r="H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75" customHeight="1" x14ac:dyDescent="0.2">
      <c r="A40" s="5" t="s">
        <v>118</v>
      </c>
      <c r="B40" s="7">
        <v>44285</v>
      </c>
      <c r="C40" s="4">
        <v>20</v>
      </c>
      <c r="D40" s="8" t="s">
        <v>119</v>
      </c>
      <c r="E40" s="7">
        <v>44287</v>
      </c>
      <c r="F40" s="8" t="s">
        <v>120</v>
      </c>
      <c r="G40" s="9"/>
      <c r="H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customHeight="1" x14ac:dyDescent="0.2">
      <c r="A41" s="5" t="s">
        <v>122</v>
      </c>
      <c r="B41" s="7">
        <v>44292</v>
      </c>
      <c r="C41" s="4">
        <v>50</v>
      </c>
      <c r="D41" s="8" t="s">
        <v>185</v>
      </c>
      <c r="E41" s="7">
        <v>44294</v>
      </c>
      <c r="F41" s="8" t="s">
        <v>124</v>
      </c>
      <c r="G41" s="9"/>
      <c r="H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.75" customHeight="1" x14ac:dyDescent="0.2">
      <c r="A42" s="5" t="s">
        <v>126</v>
      </c>
      <c r="B42" s="7">
        <v>44299</v>
      </c>
      <c r="C42" s="4">
        <v>6</v>
      </c>
      <c r="D42" s="8" t="s">
        <v>127</v>
      </c>
      <c r="E42" s="7">
        <v>44301</v>
      </c>
      <c r="F42" s="8" t="s">
        <v>128</v>
      </c>
      <c r="G42" s="9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5.75" customHeight="1" x14ac:dyDescent="0.2">
      <c r="A43" s="5" t="s">
        <v>130</v>
      </c>
      <c r="B43" s="7">
        <v>44306</v>
      </c>
      <c r="C43" s="4">
        <v>31</v>
      </c>
      <c r="D43" s="8" t="s">
        <v>131</v>
      </c>
      <c r="E43" s="7">
        <v>44308</v>
      </c>
      <c r="F43" s="8" t="s">
        <v>132</v>
      </c>
      <c r="G43" s="9"/>
      <c r="H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.75" customHeight="1" x14ac:dyDescent="0.2">
      <c r="A44" s="5" t="s">
        <v>134</v>
      </c>
      <c r="B44" s="7">
        <v>44313</v>
      </c>
      <c r="C44" s="4">
        <v>29</v>
      </c>
      <c r="D44" s="8" t="s">
        <v>135</v>
      </c>
      <c r="E44" s="7">
        <v>44315</v>
      </c>
      <c r="F44" s="8" t="s">
        <v>136</v>
      </c>
      <c r="G44" s="9"/>
      <c r="H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5.75" customHeight="1" x14ac:dyDescent="0.2">
      <c r="A45" s="5" t="s">
        <v>137</v>
      </c>
      <c r="B45" s="7">
        <v>44320</v>
      </c>
      <c r="C45" s="4" t="s">
        <v>138</v>
      </c>
      <c r="D45" s="8" t="s">
        <v>139</v>
      </c>
      <c r="E45" s="7">
        <v>44322</v>
      </c>
      <c r="F45" s="43" t="s">
        <v>210</v>
      </c>
      <c r="G45" s="9"/>
      <c r="H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5.75" customHeight="1" x14ac:dyDescent="0.2">
      <c r="A46" s="40">
        <v>42</v>
      </c>
      <c r="B46" s="7">
        <v>44327</v>
      </c>
      <c r="C46" s="41">
        <v>52</v>
      </c>
      <c r="D46" s="42" t="s">
        <v>149</v>
      </c>
      <c r="E46" s="7">
        <v>44329</v>
      </c>
      <c r="F46" s="11" t="s">
        <v>209</v>
      </c>
      <c r="G46" s="9"/>
      <c r="H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5.75" customHeight="1" x14ac:dyDescent="0.2">
      <c r="A47" s="5" t="s">
        <v>143</v>
      </c>
      <c r="B47" s="7">
        <v>44334</v>
      </c>
      <c r="C47" s="4" t="s">
        <v>144</v>
      </c>
      <c r="D47" s="75" t="s">
        <v>193</v>
      </c>
      <c r="E47" s="7">
        <v>44336</v>
      </c>
      <c r="F47" s="22" t="s">
        <v>197</v>
      </c>
      <c r="G47" s="9"/>
      <c r="H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.75" customHeight="1" x14ac:dyDescent="0.2">
      <c r="A48" s="5" t="s">
        <v>145</v>
      </c>
      <c r="B48" s="7">
        <v>44341</v>
      </c>
      <c r="C48" s="4">
        <v>33</v>
      </c>
      <c r="D48" s="8" t="s">
        <v>146</v>
      </c>
      <c r="E48" s="7">
        <v>44343</v>
      </c>
      <c r="F48" s="8" t="s">
        <v>147</v>
      </c>
      <c r="G48" s="9"/>
      <c r="H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.75" customHeight="1" x14ac:dyDescent="0.2">
      <c r="A49" s="5" t="s">
        <v>148</v>
      </c>
      <c r="B49" s="7">
        <v>44348</v>
      </c>
      <c r="C49" s="4">
        <v>53</v>
      </c>
      <c r="D49" s="8" t="s">
        <v>186</v>
      </c>
      <c r="E49" s="7">
        <v>44350</v>
      </c>
      <c r="F49" s="31" t="s">
        <v>179</v>
      </c>
      <c r="G49" s="33"/>
      <c r="H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.75" customHeight="1" x14ac:dyDescent="0.2">
      <c r="A50" s="5" t="s">
        <v>151</v>
      </c>
      <c r="B50" s="7">
        <v>44355</v>
      </c>
      <c r="C50" s="4">
        <v>37</v>
      </c>
      <c r="D50" s="8" t="s">
        <v>152</v>
      </c>
      <c r="E50" s="7">
        <v>44357</v>
      </c>
      <c r="F50" s="8" t="s">
        <v>170</v>
      </c>
      <c r="G50" s="9"/>
      <c r="H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.75" customHeight="1" x14ac:dyDescent="0.2">
      <c r="A51" s="5" t="s">
        <v>155</v>
      </c>
      <c r="B51" s="7">
        <v>44362</v>
      </c>
      <c r="C51" s="4">
        <v>22</v>
      </c>
      <c r="D51" s="8" t="s">
        <v>156</v>
      </c>
      <c r="E51" s="7">
        <v>44364</v>
      </c>
      <c r="F51" s="43" t="s">
        <v>160</v>
      </c>
      <c r="G51" s="9"/>
      <c r="H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5.75" customHeight="1" x14ac:dyDescent="0.2">
      <c r="A52" s="5" t="s">
        <v>158</v>
      </c>
      <c r="B52" s="7">
        <v>44369</v>
      </c>
      <c r="C52" s="4">
        <v>30</v>
      </c>
      <c r="D52" s="8" t="s">
        <v>159</v>
      </c>
      <c r="E52" s="7">
        <v>44371</v>
      </c>
      <c r="F52" s="8" t="s">
        <v>157</v>
      </c>
      <c r="G52" s="9"/>
      <c r="H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5.75" customHeight="1" x14ac:dyDescent="0.2">
      <c r="A53" s="5" t="s">
        <v>161</v>
      </c>
      <c r="B53" s="7">
        <v>44376</v>
      </c>
      <c r="C53" s="4" t="s">
        <v>144</v>
      </c>
      <c r="D53" s="75" t="s">
        <v>194</v>
      </c>
      <c r="E53" s="7">
        <v>44378</v>
      </c>
      <c r="F53" s="35" t="s">
        <v>45</v>
      </c>
      <c r="G53" s="33"/>
      <c r="H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.75" customHeight="1" x14ac:dyDescent="0.2">
      <c r="A54" s="5" t="s">
        <v>163</v>
      </c>
      <c r="B54" s="7">
        <v>44383</v>
      </c>
      <c r="C54" s="4">
        <v>44</v>
      </c>
      <c r="D54" s="8" t="s">
        <v>164</v>
      </c>
      <c r="E54" s="7">
        <v>44385</v>
      </c>
      <c r="F54" s="8" t="s">
        <v>165</v>
      </c>
      <c r="G54" s="9"/>
      <c r="H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5.75" customHeight="1" x14ac:dyDescent="0.2">
      <c r="A55" s="5" t="s">
        <v>166</v>
      </c>
      <c r="B55" s="7">
        <v>44390</v>
      </c>
      <c r="C55" s="4">
        <v>45</v>
      </c>
      <c r="D55" s="8" t="s">
        <v>167</v>
      </c>
      <c r="E55" s="7">
        <v>44392</v>
      </c>
      <c r="F55" s="43" t="s">
        <v>208</v>
      </c>
      <c r="G55" s="9"/>
      <c r="H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5.75" customHeight="1" x14ac:dyDescent="0.2">
      <c r="A56" s="29">
        <v>52</v>
      </c>
      <c r="B56" s="7">
        <v>44397</v>
      </c>
      <c r="C56" s="4">
        <v>47</v>
      </c>
      <c r="D56" s="8" t="s">
        <v>169</v>
      </c>
      <c r="E56" s="7">
        <v>44399</v>
      </c>
      <c r="F56" s="22" t="s">
        <v>197</v>
      </c>
      <c r="G56" s="9"/>
      <c r="H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5.75" customHeight="1" x14ac:dyDescent="0.2">
      <c r="A57" s="29" t="s">
        <v>171</v>
      </c>
      <c r="B57" s="7">
        <v>44404</v>
      </c>
      <c r="C57" s="4"/>
      <c r="D57" s="8" t="s">
        <v>181</v>
      </c>
      <c r="E57" s="7"/>
      <c r="F57" s="47" t="s">
        <v>180</v>
      </c>
      <c r="G57" s="9"/>
      <c r="H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.75" customHeight="1" x14ac:dyDescent="0.2">
      <c r="A58" s="48"/>
      <c r="B58" s="1"/>
      <c r="C58" s="1"/>
      <c r="D58" s="49"/>
      <c r="E58" s="50"/>
      <c r="F58" s="51" t="s">
        <v>189</v>
      </c>
      <c r="G58" s="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5.75" customHeight="1" x14ac:dyDescent="0.2">
      <c r="A59" s="52"/>
      <c r="C59" s="52" t="s">
        <v>198</v>
      </c>
      <c r="D59" s="53"/>
      <c r="E59" s="54"/>
      <c r="F59" s="55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5.75" customHeight="1" x14ac:dyDescent="0.2">
      <c r="C60" s="52" t="s">
        <v>175</v>
      </c>
      <c r="D60" s="56"/>
      <c r="E60" s="54"/>
      <c r="F60" s="39" t="s">
        <v>176</v>
      </c>
      <c r="G60" s="4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5.75" customHeight="1" x14ac:dyDescent="0.2">
      <c r="B61" s="77" t="s">
        <v>199</v>
      </c>
      <c r="C61" s="52"/>
      <c r="D61" s="56"/>
      <c r="E61" s="54"/>
      <c r="F61" s="46"/>
      <c r="G61" s="2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5.75" customHeight="1" x14ac:dyDescent="0.2">
      <c r="C62" s="52" t="s">
        <v>177</v>
      </c>
      <c r="D62" s="56"/>
      <c r="E62" s="54"/>
      <c r="F62" s="46"/>
      <c r="G62" s="5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5.75" customHeight="1" x14ac:dyDescent="0.2">
      <c r="C63" s="52" t="s">
        <v>200</v>
      </c>
      <c r="D63" s="56"/>
      <c r="E63" s="54"/>
      <c r="F63" s="60"/>
      <c r="G63" s="5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5.75" customHeight="1" x14ac:dyDescent="0.2">
      <c r="C64" s="52" t="s">
        <v>201</v>
      </c>
      <c r="D64" s="56"/>
      <c r="E64" s="54"/>
      <c r="F64" s="55"/>
      <c r="G64" s="1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5.75" customHeight="1" x14ac:dyDescent="0.2">
      <c r="A65" s="56"/>
      <c r="B65" s="10"/>
      <c r="C65" s="10" t="s">
        <v>202</v>
      </c>
      <c r="D65" s="53"/>
      <c r="E65" s="54"/>
      <c r="F65" s="55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customHeight="1" x14ac:dyDescent="0.2">
      <c r="A66" s="56"/>
      <c r="B66" s="10"/>
      <c r="C66" s="10"/>
      <c r="D66" s="53"/>
      <c r="E66" s="54"/>
      <c r="F66" s="55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5.75" customHeight="1" x14ac:dyDescent="0.2">
      <c r="A67" s="56"/>
      <c r="B67" s="10"/>
      <c r="C67" s="10"/>
      <c r="D67" s="53"/>
      <c r="E67" s="54"/>
      <c r="F67" s="55"/>
      <c r="G67" s="1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">
      <c r="A68" s="56"/>
      <c r="B68" s="10"/>
      <c r="C68" s="10"/>
      <c r="D68" s="53"/>
      <c r="E68" s="54"/>
      <c r="F68" s="55"/>
      <c r="G68" s="1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">
      <c r="A69" s="56"/>
      <c r="B69" s="10"/>
      <c r="C69" s="10"/>
      <c r="D69" s="53"/>
      <c r="E69" s="54"/>
      <c r="F69" s="55"/>
      <c r="G69" s="1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">
      <c r="A70" s="56"/>
      <c r="B70" s="10"/>
      <c r="C70" s="10"/>
      <c r="D70" s="53"/>
      <c r="E70" s="54"/>
      <c r="F70" s="55"/>
      <c r="G70" s="1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">
      <c r="A71" s="56"/>
      <c r="B71" s="10"/>
      <c r="C71" s="10"/>
      <c r="D71" s="53"/>
      <c r="E71" s="54"/>
      <c r="F71" s="55"/>
      <c r="G71" s="1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">
      <c r="A72" s="56"/>
      <c r="B72" s="10"/>
      <c r="C72" s="10"/>
      <c r="D72" s="53"/>
      <c r="E72" s="54"/>
      <c r="F72" s="55"/>
      <c r="G72" s="1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">
      <c r="A73" s="56"/>
      <c r="B73" s="10"/>
      <c r="C73" s="10"/>
      <c r="D73" s="53"/>
      <c r="E73" s="54"/>
      <c r="F73" s="55"/>
      <c r="G73" s="1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">
      <c r="A74" s="56"/>
      <c r="B74" s="10"/>
      <c r="C74" s="10"/>
      <c r="D74" s="53"/>
      <c r="E74" s="54"/>
      <c r="F74" s="55"/>
      <c r="G74" s="1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">
      <c r="A75" s="56"/>
      <c r="B75" s="10"/>
      <c r="C75" s="10"/>
      <c r="D75" s="53"/>
      <c r="E75" s="54"/>
      <c r="F75" s="55"/>
      <c r="G75" s="1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">
      <c r="A76" s="56"/>
      <c r="B76" s="10"/>
      <c r="C76" s="10"/>
      <c r="D76" s="53"/>
      <c r="E76" s="54"/>
      <c r="F76" s="55"/>
      <c r="G76" s="1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">
      <c r="A77" s="56"/>
      <c r="B77" s="10"/>
      <c r="C77" s="10"/>
      <c r="D77" s="53"/>
      <c r="E77" s="54"/>
      <c r="F77" s="55"/>
      <c r="G77" s="1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">
      <c r="A78" s="56"/>
      <c r="B78" s="10"/>
      <c r="C78" s="10"/>
      <c r="D78" s="53"/>
      <c r="E78" s="54"/>
      <c r="F78" s="55"/>
      <c r="G78" s="1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">
      <c r="A79" s="56"/>
      <c r="B79" s="10"/>
      <c r="C79" s="10"/>
      <c r="D79" s="53"/>
      <c r="E79" s="54"/>
      <c r="F79" s="55"/>
      <c r="G79" s="1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">
      <c r="A80" s="56"/>
      <c r="B80" s="10"/>
      <c r="C80" s="10"/>
      <c r="D80" s="53"/>
      <c r="E80" s="54"/>
      <c r="F80" s="55"/>
      <c r="G80" s="1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">
      <c r="A81" s="56"/>
      <c r="B81" s="10"/>
      <c r="C81" s="10"/>
      <c r="D81" s="53"/>
      <c r="E81" s="54"/>
      <c r="F81" s="55"/>
      <c r="G81" s="1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">
      <c r="A82" s="56"/>
      <c r="B82" s="10"/>
      <c r="C82" s="10"/>
      <c r="D82" s="53"/>
      <c r="E82" s="54"/>
      <c r="F82" s="55"/>
      <c r="G82" s="1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">
      <c r="A83" s="56"/>
      <c r="B83" s="10"/>
      <c r="C83" s="10"/>
      <c r="D83" s="53"/>
      <c r="E83" s="54"/>
      <c r="F83" s="55"/>
      <c r="G83" s="1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">
      <c r="A84" s="56"/>
      <c r="B84" s="10"/>
      <c r="C84" s="10"/>
      <c r="D84" s="53"/>
      <c r="E84" s="54"/>
      <c r="F84" s="55"/>
      <c r="G84" s="1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">
      <c r="A85" s="56"/>
      <c r="B85" s="10"/>
      <c r="C85" s="10"/>
      <c r="D85" s="53"/>
      <c r="E85" s="54"/>
      <c r="F85" s="55"/>
      <c r="G85" s="1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">
      <c r="A86" s="56"/>
      <c r="B86" s="10"/>
      <c r="C86" s="10"/>
      <c r="D86" s="53"/>
      <c r="E86" s="54"/>
      <c r="F86" s="55"/>
      <c r="G86" s="1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">
      <c r="A87" s="56"/>
      <c r="B87" s="10"/>
      <c r="C87" s="10"/>
      <c r="D87" s="53"/>
      <c r="E87" s="54"/>
      <c r="F87" s="55"/>
      <c r="G87" s="1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">
      <c r="A88" s="56"/>
      <c r="B88" s="10"/>
      <c r="C88" s="10"/>
      <c r="D88" s="53"/>
      <c r="E88" s="54"/>
      <c r="F88" s="55"/>
      <c r="G88" s="1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">
      <c r="A89" s="56"/>
      <c r="B89" s="10"/>
      <c r="C89" s="10"/>
      <c r="D89" s="53"/>
      <c r="E89" s="54"/>
      <c r="F89" s="55"/>
      <c r="G89" s="1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">
      <c r="A90" s="56"/>
      <c r="B90" s="10"/>
      <c r="C90" s="10"/>
      <c r="D90" s="53"/>
      <c r="E90" s="54"/>
      <c r="F90" s="55"/>
      <c r="G90" s="1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">
      <c r="A91" s="56"/>
      <c r="B91" s="10"/>
      <c r="C91" s="10"/>
      <c r="D91" s="53"/>
      <c r="E91" s="54"/>
      <c r="F91" s="55"/>
      <c r="G91" s="1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">
      <c r="A92" s="56"/>
      <c r="B92" s="10"/>
      <c r="C92" s="10"/>
      <c r="D92" s="53"/>
      <c r="E92" s="54"/>
      <c r="F92" s="55"/>
      <c r="G92" s="1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">
      <c r="A93" s="56"/>
      <c r="B93" s="10"/>
      <c r="C93" s="10"/>
      <c r="D93" s="53"/>
      <c r="E93" s="54"/>
      <c r="F93" s="55"/>
      <c r="G93" s="1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">
      <c r="A94" s="56"/>
      <c r="B94" s="10"/>
      <c r="C94" s="10"/>
      <c r="D94" s="53"/>
      <c r="E94" s="54"/>
      <c r="F94" s="55"/>
      <c r="G94" s="1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">
      <c r="A95" s="56"/>
      <c r="B95" s="10"/>
      <c r="C95" s="10"/>
      <c r="D95" s="53"/>
      <c r="E95" s="54"/>
      <c r="F95" s="55"/>
      <c r="G95" s="1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">
      <c r="A96" s="56"/>
      <c r="B96" s="10"/>
      <c r="C96" s="10"/>
      <c r="D96" s="53"/>
      <c r="E96" s="54"/>
      <c r="F96" s="55"/>
      <c r="G96" s="1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">
      <c r="A97" s="56"/>
      <c r="B97" s="10"/>
      <c r="C97" s="10"/>
      <c r="D97" s="53"/>
      <c r="E97" s="54"/>
      <c r="F97" s="55"/>
      <c r="G97" s="1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">
      <c r="A98" s="56"/>
      <c r="B98" s="10"/>
      <c r="C98" s="10"/>
      <c r="D98" s="53"/>
      <c r="E98" s="54"/>
      <c r="F98" s="55"/>
      <c r="G98" s="1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">
      <c r="A99" s="56"/>
      <c r="B99" s="10"/>
      <c r="C99" s="10"/>
      <c r="D99" s="53"/>
      <c r="E99" s="54"/>
      <c r="F99" s="55"/>
      <c r="G99" s="1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">
      <c r="A100" s="56"/>
      <c r="B100" s="10"/>
      <c r="C100" s="10"/>
      <c r="D100" s="53"/>
      <c r="E100" s="54"/>
      <c r="F100" s="55"/>
      <c r="G100" s="1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">
      <c r="A101" s="56"/>
      <c r="B101" s="10"/>
      <c r="C101" s="10"/>
      <c r="D101" s="53"/>
      <c r="E101" s="54"/>
      <c r="F101" s="55"/>
      <c r="G101" s="1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">
      <c r="A102" s="56"/>
      <c r="B102" s="10"/>
      <c r="C102" s="10"/>
      <c r="D102" s="53"/>
      <c r="E102" s="54"/>
      <c r="F102" s="55"/>
      <c r="G102" s="1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">
      <c r="A103" s="56"/>
      <c r="B103" s="10"/>
      <c r="C103" s="10"/>
      <c r="D103" s="53"/>
      <c r="E103" s="54"/>
      <c r="F103" s="55"/>
      <c r="G103" s="1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">
      <c r="A104" s="56"/>
      <c r="B104" s="10"/>
      <c r="C104" s="10"/>
      <c r="D104" s="53"/>
      <c r="E104" s="54"/>
      <c r="F104" s="55"/>
      <c r="G104" s="1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">
      <c r="A105" s="56"/>
      <c r="B105" s="10"/>
      <c r="C105" s="10"/>
      <c r="D105" s="53"/>
      <c r="E105" s="54"/>
      <c r="F105" s="55"/>
      <c r="G105" s="1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">
      <c r="A106" s="56"/>
      <c r="B106" s="10"/>
      <c r="C106" s="10"/>
      <c r="D106" s="53"/>
      <c r="E106" s="54"/>
      <c r="F106" s="55"/>
      <c r="G106" s="1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">
      <c r="A107" s="56"/>
      <c r="B107" s="10"/>
      <c r="C107" s="10"/>
      <c r="D107" s="53"/>
      <c r="E107" s="54"/>
      <c r="F107" s="55"/>
      <c r="G107" s="1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">
      <c r="A108" s="56"/>
      <c r="B108" s="10"/>
      <c r="C108" s="10"/>
      <c r="D108" s="53"/>
      <c r="E108" s="54"/>
      <c r="F108" s="55"/>
      <c r="G108" s="1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">
      <c r="A109" s="56"/>
      <c r="B109" s="10"/>
      <c r="C109" s="10"/>
      <c r="D109" s="53"/>
      <c r="E109" s="54"/>
      <c r="F109" s="55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">
      <c r="A110" s="56"/>
      <c r="B110" s="10"/>
      <c r="C110" s="10"/>
      <c r="D110" s="53"/>
      <c r="E110" s="54"/>
      <c r="F110" s="55"/>
      <c r="G110" s="1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">
      <c r="A111" s="56"/>
      <c r="B111" s="10"/>
      <c r="C111" s="10"/>
      <c r="D111" s="53"/>
      <c r="E111" s="54"/>
      <c r="F111" s="55"/>
      <c r="G111" s="1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">
      <c r="A112" s="56"/>
      <c r="B112" s="10"/>
      <c r="C112" s="10"/>
      <c r="D112" s="53"/>
      <c r="E112" s="54"/>
      <c r="F112" s="55"/>
      <c r="G112" s="1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">
      <c r="A113" s="56"/>
      <c r="B113" s="10"/>
      <c r="C113" s="10"/>
      <c r="D113" s="53"/>
      <c r="E113" s="54"/>
      <c r="F113" s="55"/>
      <c r="G113" s="1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">
      <c r="A114" s="56"/>
      <c r="B114" s="10"/>
      <c r="C114" s="10"/>
      <c r="D114" s="53"/>
      <c r="E114" s="54"/>
      <c r="F114" s="55"/>
      <c r="G114" s="1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">
      <c r="A115" s="56"/>
      <c r="B115" s="10"/>
      <c r="C115" s="10"/>
      <c r="D115" s="53"/>
      <c r="E115" s="54"/>
      <c r="F115" s="55"/>
      <c r="G115" s="1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">
      <c r="A116" s="56"/>
      <c r="B116" s="10"/>
      <c r="C116" s="10"/>
      <c r="D116" s="53"/>
      <c r="E116" s="54"/>
      <c r="F116" s="55"/>
      <c r="G116" s="1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">
      <c r="A117" s="56"/>
      <c r="B117" s="10"/>
      <c r="C117" s="10"/>
      <c r="D117" s="53"/>
      <c r="E117" s="54"/>
      <c r="F117" s="55"/>
      <c r="G117" s="1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">
      <c r="A118" s="56"/>
      <c r="B118" s="10"/>
      <c r="C118" s="10"/>
      <c r="D118" s="53"/>
      <c r="E118" s="54"/>
      <c r="F118" s="55"/>
      <c r="G118" s="1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">
      <c r="A119" s="56"/>
      <c r="B119" s="10"/>
      <c r="C119" s="10"/>
      <c r="D119" s="53"/>
      <c r="E119" s="54"/>
      <c r="F119" s="55"/>
      <c r="G119" s="1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">
      <c r="A120" s="56"/>
      <c r="B120" s="10"/>
      <c r="C120" s="10"/>
      <c r="D120" s="53"/>
      <c r="E120" s="54"/>
      <c r="F120" s="55"/>
      <c r="G120" s="1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">
      <c r="A121" s="56"/>
      <c r="B121" s="10"/>
      <c r="C121" s="10"/>
      <c r="D121" s="53"/>
      <c r="E121" s="54"/>
      <c r="F121" s="55"/>
      <c r="G121" s="1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">
      <c r="A122" s="56"/>
      <c r="B122" s="10"/>
      <c r="C122" s="10"/>
      <c r="D122" s="53"/>
      <c r="E122" s="54"/>
      <c r="F122" s="55"/>
      <c r="G122" s="1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">
      <c r="A123" s="56"/>
      <c r="B123" s="10"/>
      <c r="C123" s="10"/>
      <c r="D123" s="53"/>
      <c r="E123" s="54"/>
      <c r="F123" s="55"/>
      <c r="G123" s="1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">
      <c r="A124" s="56"/>
      <c r="B124" s="10"/>
      <c r="C124" s="10"/>
      <c r="D124" s="53"/>
      <c r="E124" s="54"/>
      <c r="F124" s="55"/>
      <c r="G124" s="1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">
      <c r="A125" s="56"/>
      <c r="B125" s="10"/>
      <c r="C125" s="10"/>
      <c r="D125" s="53"/>
      <c r="E125" s="54"/>
      <c r="F125" s="55"/>
      <c r="G125" s="1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">
      <c r="A126" s="56"/>
      <c r="B126" s="10"/>
      <c r="C126" s="10"/>
      <c r="D126" s="53"/>
      <c r="E126" s="54"/>
      <c r="F126" s="55"/>
      <c r="G126" s="1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">
      <c r="A127" s="56"/>
      <c r="B127" s="10"/>
      <c r="C127" s="10"/>
      <c r="D127" s="53"/>
      <c r="E127" s="54"/>
      <c r="F127" s="55"/>
      <c r="G127" s="1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">
      <c r="A128" s="56"/>
      <c r="B128" s="10"/>
      <c r="C128" s="10"/>
      <c r="D128" s="53"/>
      <c r="E128" s="54"/>
      <c r="F128" s="55"/>
      <c r="G128" s="1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">
      <c r="A129" s="56"/>
      <c r="B129" s="10"/>
      <c r="C129" s="10"/>
      <c r="D129" s="53"/>
      <c r="E129" s="54"/>
      <c r="F129" s="55"/>
      <c r="G129" s="1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">
      <c r="A130" s="56"/>
      <c r="B130" s="10"/>
      <c r="C130" s="10"/>
      <c r="D130" s="53"/>
      <c r="E130" s="54"/>
      <c r="F130" s="55"/>
      <c r="G130" s="1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">
      <c r="A131" s="56"/>
      <c r="B131" s="10"/>
      <c r="C131" s="10"/>
      <c r="D131" s="53"/>
      <c r="E131" s="54"/>
      <c r="F131" s="55"/>
      <c r="G131" s="1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">
      <c r="A132" s="56"/>
      <c r="B132" s="10"/>
      <c r="C132" s="10"/>
      <c r="D132" s="53"/>
      <c r="E132" s="54"/>
      <c r="F132" s="55"/>
      <c r="G132" s="1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">
      <c r="A133" s="56"/>
      <c r="B133" s="10"/>
      <c r="C133" s="10"/>
      <c r="D133" s="53"/>
      <c r="E133" s="54"/>
      <c r="F133" s="55"/>
      <c r="G133" s="1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">
      <c r="A134" s="56"/>
      <c r="B134" s="10"/>
      <c r="C134" s="10"/>
      <c r="D134" s="53"/>
      <c r="E134" s="54"/>
      <c r="F134" s="55"/>
      <c r="G134" s="1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">
      <c r="A135" s="56"/>
      <c r="B135" s="10"/>
      <c r="C135" s="10"/>
      <c r="D135" s="53"/>
      <c r="E135" s="54"/>
      <c r="F135" s="55"/>
      <c r="G135" s="1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">
      <c r="A136" s="56"/>
      <c r="B136" s="10"/>
      <c r="C136" s="10"/>
      <c r="D136" s="53"/>
      <c r="E136" s="54"/>
      <c r="F136" s="55"/>
      <c r="G136" s="1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">
      <c r="A137" s="56"/>
      <c r="B137" s="10"/>
      <c r="C137" s="10"/>
      <c r="D137" s="53"/>
      <c r="E137" s="54"/>
      <c r="F137" s="55"/>
      <c r="G137" s="1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">
      <c r="A138" s="56"/>
      <c r="B138" s="10"/>
      <c r="C138" s="10"/>
      <c r="D138" s="53"/>
      <c r="E138" s="54"/>
      <c r="F138" s="55"/>
      <c r="G138" s="1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">
      <c r="A139" s="56"/>
      <c r="B139" s="10"/>
      <c r="C139" s="10"/>
      <c r="D139" s="53"/>
      <c r="E139" s="54"/>
      <c r="F139" s="55"/>
      <c r="G139" s="1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">
      <c r="A140" s="56"/>
      <c r="B140" s="10"/>
      <c r="C140" s="10"/>
      <c r="D140" s="53"/>
      <c r="E140" s="54"/>
      <c r="F140" s="55"/>
      <c r="G140" s="1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">
      <c r="A141" s="56"/>
      <c r="B141" s="10"/>
      <c r="C141" s="10"/>
      <c r="D141" s="53"/>
      <c r="E141" s="54"/>
      <c r="F141" s="55"/>
      <c r="G141" s="1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">
      <c r="A142" s="56"/>
      <c r="B142" s="10"/>
      <c r="C142" s="10"/>
      <c r="D142" s="53"/>
      <c r="E142" s="54"/>
      <c r="F142" s="55"/>
      <c r="G142" s="1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">
      <c r="A143" s="56"/>
      <c r="B143" s="10"/>
      <c r="C143" s="10"/>
      <c r="D143" s="53"/>
      <c r="E143" s="54"/>
      <c r="F143" s="55"/>
      <c r="G143" s="1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">
      <c r="A144" s="56"/>
      <c r="B144" s="10"/>
      <c r="C144" s="10"/>
      <c r="D144" s="53"/>
      <c r="E144" s="54"/>
      <c r="F144" s="55"/>
      <c r="G144" s="1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">
      <c r="A145" s="56"/>
      <c r="B145" s="10"/>
      <c r="C145" s="10"/>
      <c r="D145" s="53"/>
      <c r="E145" s="54"/>
      <c r="F145" s="55"/>
      <c r="G145" s="1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">
      <c r="A146" s="56"/>
      <c r="B146" s="10"/>
      <c r="C146" s="10"/>
      <c r="D146" s="53"/>
      <c r="E146" s="54"/>
      <c r="F146" s="55"/>
      <c r="G146" s="1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">
      <c r="A147" s="56"/>
      <c r="B147" s="10"/>
      <c r="C147" s="10"/>
      <c r="D147" s="53"/>
      <c r="E147" s="54"/>
      <c r="F147" s="55"/>
      <c r="G147" s="1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">
      <c r="A148" s="56"/>
      <c r="B148" s="10"/>
      <c r="C148" s="10"/>
      <c r="D148" s="53"/>
      <c r="E148" s="54"/>
      <c r="F148" s="55"/>
      <c r="G148" s="1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">
      <c r="A149" s="56"/>
      <c r="B149" s="10"/>
      <c r="C149" s="10"/>
      <c r="D149" s="53"/>
      <c r="E149" s="54"/>
      <c r="F149" s="55"/>
      <c r="G149" s="1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">
      <c r="A150" s="56"/>
      <c r="B150" s="10"/>
      <c r="C150" s="10"/>
      <c r="D150" s="53"/>
      <c r="E150" s="54"/>
      <c r="F150" s="55"/>
      <c r="G150" s="1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">
      <c r="A151" s="56"/>
      <c r="B151" s="10"/>
      <c r="C151" s="10"/>
      <c r="D151" s="53"/>
      <c r="E151" s="54"/>
      <c r="F151" s="55"/>
      <c r="G151" s="1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">
      <c r="A152" s="56"/>
      <c r="B152" s="10"/>
      <c r="C152" s="10"/>
      <c r="D152" s="53"/>
      <c r="E152" s="54"/>
      <c r="F152" s="55"/>
      <c r="G152" s="1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">
      <c r="A153" s="56"/>
      <c r="B153" s="10"/>
      <c r="C153" s="10"/>
      <c r="D153" s="53"/>
      <c r="E153" s="54"/>
      <c r="F153" s="55"/>
      <c r="G153" s="1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">
      <c r="A154" s="56"/>
      <c r="B154" s="10"/>
      <c r="C154" s="10"/>
      <c r="D154" s="53"/>
      <c r="E154" s="54"/>
      <c r="F154" s="55"/>
      <c r="G154" s="1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">
      <c r="A155" s="56"/>
      <c r="B155" s="10"/>
      <c r="C155" s="10"/>
      <c r="D155" s="53"/>
      <c r="E155" s="54"/>
      <c r="F155" s="55"/>
      <c r="G155" s="1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">
      <c r="A156" s="56"/>
      <c r="B156" s="10"/>
      <c r="C156" s="10"/>
      <c r="D156" s="53"/>
      <c r="E156" s="54"/>
      <c r="F156" s="55"/>
      <c r="G156" s="1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">
      <c r="A157" s="56"/>
      <c r="B157" s="10"/>
      <c r="C157" s="10"/>
      <c r="D157" s="53"/>
      <c r="E157" s="54"/>
      <c r="F157" s="55"/>
      <c r="G157" s="1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">
      <c r="A158" s="56"/>
      <c r="B158" s="10"/>
      <c r="C158" s="10"/>
      <c r="D158" s="53"/>
      <c r="E158" s="54"/>
      <c r="F158" s="55"/>
      <c r="G158" s="1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">
      <c r="A159" s="56"/>
      <c r="B159" s="10"/>
      <c r="C159" s="10"/>
      <c r="D159" s="53"/>
      <c r="E159" s="54"/>
      <c r="F159" s="55"/>
      <c r="G159" s="1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">
      <c r="A160" s="56"/>
      <c r="B160" s="10"/>
      <c r="C160" s="10"/>
      <c r="D160" s="53"/>
      <c r="E160" s="54"/>
      <c r="F160" s="55"/>
      <c r="G160" s="1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">
      <c r="A161" s="56"/>
      <c r="B161" s="10"/>
      <c r="C161" s="10"/>
      <c r="D161" s="53"/>
      <c r="E161" s="54"/>
      <c r="F161" s="55"/>
      <c r="G161" s="1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">
      <c r="A162" s="56"/>
      <c r="B162" s="10"/>
      <c r="C162" s="10"/>
      <c r="D162" s="53"/>
      <c r="E162" s="54"/>
      <c r="F162" s="55"/>
      <c r="G162" s="1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">
      <c r="A163" s="56"/>
      <c r="B163" s="10"/>
      <c r="C163" s="10"/>
      <c r="D163" s="53"/>
      <c r="E163" s="54"/>
      <c r="F163" s="55"/>
      <c r="G163" s="1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">
      <c r="A164" s="56"/>
      <c r="B164" s="10"/>
      <c r="C164" s="10"/>
      <c r="D164" s="53"/>
      <c r="E164" s="54"/>
      <c r="F164" s="55"/>
      <c r="G164" s="1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">
      <c r="A165" s="56"/>
      <c r="B165" s="10"/>
      <c r="C165" s="10"/>
      <c r="D165" s="53"/>
      <c r="E165" s="54"/>
      <c r="F165" s="55"/>
      <c r="G165" s="1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">
      <c r="A166" s="56"/>
      <c r="B166" s="10"/>
      <c r="C166" s="10"/>
      <c r="D166" s="53"/>
      <c r="E166" s="54"/>
      <c r="F166" s="55"/>
      <c r="G166" s="1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">
      <c r="A167" s="56"/>
      <c r="B167" s="10"/>
      <c r="C167" s="10"/>
      <c r="D167" s="53"/>
      <c r="E167" s="54"/>
      <c r="F167" s="55"/>
      <c r="G167" s="1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">
      <c r="A168" s="56"/>
      <c r="B168" s="10"/>
      <c r="C168" s="10"/>
      <c r="D168" s="53"/>
      <c r="E168" s="54"/>
      <c r="F168" s="55"/>
      <c r="G168" s="1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">
      <c r="A169" s="56"/>
      <c r="B169" s="10"/>
      <c r="C169" s="10"/>
      <c r="D169" s="53"/>
      <c r="E169" s="54"/>
      <c r="F169" s="55"/>
      <c r="G169" s="1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">
      <c r="A170" s="56"/>
      <c r="B170" s="10"/>
      <c r="C170" s="10"/>
      <c r="D170" s="53"/>
      <c r="E170" s="54"/>
      <c r="F170" s="55"/>
      <c r="G170" s="1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">
      <c r="A171" s="56"/>
      <c r="B171" s="10"/>
      <c r="C171" s="10"/>
      <c r="D171" s="53"/>
      <c r="E171" s="54"/>
      <c r="F171" s="55"/>
      <c r="G171" s="1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">
      <c r="A172" s="56"/>
      <c r="B172" s="10"/>
      <c r="C172" s="10"/>
      <c r="D172" s="53"/>
      <c r="E172" s="54"/>
      <c r="F172" s="55"/>
      <c r="G172" s="1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">
      <c r="A173" s="56"/>
      <c r="B173" s="10"/>
      <c r="C173" s="10"/>
      <c r="D173" s="53"/>
      <c r="E173" s="54"/>
      <c r="F173" s="55"/>
      <c r="G173" s="1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">
      <c r="A174" s="56"/>
      <c r="B174" s="10"/>
      <c r="C174" s="10"/>
      <c r="D174" s="53"/>
      <c r="E174" s="54"/>
      <c r="F174" s="55"/>
      <c r="G174" s="1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">
      <c r="A175" s="56"/>
      <c r="B175" s="10"/>
      <c r="C175" s="10"/>
      <c r="D175" s="53"/>
      <c r="E175" s="54"/>
      <c r="F175" s="55"/>
      <c r="G175" s="1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">
      <c r="A176" s="56"/>
      <c r="B176" s="10"/>
      <c r="C176" s="10"/>
      <c r="D176" s="53"/>
      <c r="E176" s="54"/>
      <c r="F176" s="55"/>
      <c r="G176" s="1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">
      <c r="A177" s="56"/>
      <c r="B177" s="10"/>
      <c r="C177" s="10"/>
      <c r="D177" s="53"/>
      <c r="E177" s="54"/>
      <c r="F177" s="55"/>
      <c r="G177" s="10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">
      <c r="A178" s="56"/>
      <c r="B178" s="10"/>
      <c r="C178" s="10"/>
      <c r="D178" s="53"/>
      <c r="E178" s="54"/>
      <c r="F178" s="55"/>
      <c r="G178" s="10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">
      <c r="A179" s="56"/>
      <c r="B179" s="10"/>
      <c r="C179" s="10"/>
      <c r="D179" s="53"/>
      <c r="E179" s="54"/>
      <c r="F179" s="55"/>
      <c r="G179" s="10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">
      <c r="A180" s="56"/>
      <c r="B180" s="10"/>
      <c r="C180" s="10"/>
      <c r="D180" s="53"/>
      <c r="E180" s="54"/>
      <c r="F180" s="55"/>
      <c r="G180" s="10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">
      <c r="A181" s="56"/>
      <c r="B181" s="10"/>
      <c r="C181" s="10"/>
      <c r="D181" s="53"/>
      <c r="E181" s="54"/>
      <c r="F181" s="55"/>
      <c r="G181" s="10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">
      <c r="A182" s="56"/>
      <c r="B182" s="10"/>
      <c r="C182" s="10"/>
      <c r="D182" s="53"/>
      <c r="E182" s="54"/>
      <c r="F182" s="55"/>
      <c r="G182" s="10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">
      <c r="A183" s="56"/>
      <c r="B183" s="10"/>
      <c r="C183" s="10"/>
      <c r="D183" s="53"/>
      <c r="E183" s="54"/>
      <c r="F183" s="55"/>
      <c r="G183" s="10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">
      <c r="A184" s="56"/>
      <c r="B184" s="10"/>
      <c r="C184" s="10"/>
      <c r="D184" s="53"/>
      <c r="E184" s="54"/>
      <c r="F184" s="55"/>
      <c r="G184" s="10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">
      <c r="A185" s="56"/>
      <c r="B185" s="10"/>
      <c r="C185" s="10"/>
      <c r="D185" s="53"/>
      <c r="E185" s="54"/>
      <c r="F185" s="55"/>
      <c r="G185" s="10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">
      <c r="A186" s="56"/>
      <c r="B186" s="10"/>
      <c r="C186" s="10"/>
      <c r="D186" s="53"/>
      <c r="E186" s="54"/>
      <c r="F186" s="55"/>
      <c r="G186" s="10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">
      <c r="A187" s="56"/>
      <c r="B187" s="10"/>
      <c r="C187" s="10"/>
      <c r="D187" s="53"/>
      <c r="E187" s="54"/>
      <c r="F187" s="55"/>
      <c r="G187" s="10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">
      <c r="A188" s="56"/>
      <c r="B188" s="10"/>
      <c r="C188" s="10"/>
      <c r="D188" s="53"/>
      <c r="E188" s="54"/>
      <c r="F188" s="55"/>
      <c r="G188" s="10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">
      <c r="A189" s="56"/>
      <c r="B189" s="10"/>
      <c r="C189" s="10"/>
      <c r="D189" s="53"/>
      <c r="E189" s="54"/>
      <c r="F189" s="55"/>
      <c r="G189" s="10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">
      <c r="A190" s="56"/>
      <c r="B190" s="10"/>
      <c r="C190" s="10"/>
      <c r="D190" s="53"/>
      <c r="E190" s="54"/>
      <c r="F190" s="55"/>
      <c r="G190" s="10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">
      <c r="A191" s="56"/>
      <c r="B191" s="10"/>
      <c r="C191" s="10"/>
      <c r="D191" s="53"/>
      <c r="E191" s="54"/>
      <c r="F191" s="55"/>
      <c r="G191" s="10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">
      <c r="A192" s="56"/>
      <c r="B192" s="10"/>
      <c r="C192" s="10"/>
      <c r="D192" s="53"/>
      <c r="E192" s="54"/>
      <c r="F192" s="55"/>
      <c r="G192" s="10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">
      <c r="A193" s="56"/>
      <c r="B193" s="10"/>
      <c r="C193" s="10"/>
      <c r="D193" s="53"/>
      <c r="E193" s="54"/>
      <c r="F193" s="55"/>
      <c r="G193" s="10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">
      <c r="A194" s="56"/>
      <c r="B194" s="10"/>
      <c r="C194" s="10"/>
      <c r="D194" s="53"/>
      <c r="E194" s="54"/>
      <c r="F194" s="55"/>
      <c r="G194" s="10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">
      <c r="A195" s="56"/>
      <c r="B195" s="10"/>
      <c r="C195" s="10"/>
      <c r="D195" s="53"/>
      <c r="E195" s="54"/>
      <c r="F195" s="55"/>
      <c r="G195" s="10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">
      <c r="A196" s="56"/>
      <c r="B196" s="10"/>
      <c r="C196" s="10"/>
      <c r="D196" s="53"/>
      <c r="E196" s="54"/>
      <c r="F196" s="55"/>
      <c r="G196" s="10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">
      <c r="A197" s="56"/>
      <c r="B197" s="10"/>
      <c r="C197" s="10"/>
      <c r="D197" s="53"/>
      <c r="E197" s="54"/>
      <c r="F197" s="55"/>
      <c r="G197" s="10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">
      <c r="A198" s="56"/>
      <c r="B198" s="10"/>
      <c r="C198" s="10"/>
      <c r="D198" s="53"/>
      <c r="E198" s="54"/>
      <c r="F198" s="55"/>
      <c r="G198" s="10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">
      <c r="A199" s="56"/>
      <c r="B199" s="10"/>
      <c r="C199" s="10"/>
      <c r="D199" s="53"/>
      <c r="E199" s="54"/>
      <c r="F199" s="55"/>
      <c r="G199" s="10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">
      <c r="A200" s="56"/>
      <c r="B200" s="10"/>
      <c r="C200" s="10"/>
      <c r="D200" s="53"/>
      <c r="E200" s="54"/>
      <c r="F200" s="55"/>
      <c r="G200" s="10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">
      <c r="A201" s="56"/>
      <c r="B201" s="10"/>
      <c r="C201" s="10"/>
      <c r="D201" s="53"/>
      <c r="E201" s="54"/>
      <c r="F201" s="55"/>
      <c r="G201" s="10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">
      <c r="A202" s="56"/>
      <c r="B202" s="10"/>
      <c r="C202" s="10"/>
      <c r="D202" s="53"/>
      <c r="E202" s="54"/>
      <c r="F202" s="55"/>
      <c r="G202" s="10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">
      <c r="A203" s="56"/>
      <c r="B203" s="10"/>
      <c r="C203" s="10"/>
      <c r="D203" s="53"/>
      <c r="E203" s="54"/>
      <c r="F203" s="55"/>
      <c r="G203" s="10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">
      <c r="A204" s="56"/>
      <c r="B204" s="10"/>
      <c r="C204" s="10"/>
      <c r="D204" s="53"/>
      <c r="E204" s="54"/>
      <c r="F204" s="55"/>
      <c r="G204" s="10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">
      <c r="A205" s="56"/>
      <c r="B205" s="10"/>
      <c r="C205" s="10"/>
      <c r="D205" s="53"/>
      <c r="E205" s="54"/>
      <c r="F205" s="55"/>
      <c r="G205" s="10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">
      <c r="A206" s="56"/>
      <c r="B206" s="10"/>
      <c r="C206" s="10"/>
      <c r="D206" s="53"/>
      <c r="E206" s="54"/>
      <c r="F206" s="55"/>
      <c r="G206" s="10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">
      <c r="A207" s="56"/>
      <c r="B207" s="10"/>
      <c r="C207" s="10"/>
      <c r="D207" s="53"/>
      <c r="E207" s="54"/>
      <c r="F207" s="55"/>
      <c r="G207" s="10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">
      <c r="A208" s="56"/>
      <c r="B208" s="10"/>
      <c r="C208" s="10"/>
      <c r="D208" s="53"/>
      <c r="E208" s="54"/>
      <c r="F208" s="55"/>
      <c r="G208" s="10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">
      <c r="A209" s="56"/>
      <c r="B209" s="10"/>
      <c r="C209" s="10"/>
      <c r="D209" s="53"/>
      <c r="E209" s="54"/>
      <c r="F209" s="55"/>
      <c r="G209" s="10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">
      <c r="A210" s="56"/>
      <c r="B210" s="10"/>
      <c r="C210" s="10"/>
      <c r="D210" s="53"/>
      <c r="E210" s="54"/>
      <c r="F210" s="55"/>
      <c r="G210" s="10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">
      <c r="A211" s="56"/>
      <c r="B211" s="10"/>
      <c r="C211" s="10"/>
      <c r="D211" s="53"/>
      <c r="E211" s="54"/>
      <c r="F211" s="55"/>
      <c r="G211" s="10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">
      <c r="A212" s="56"/>
      <c r="B212" s="10"/>
      <c r="C212" s="10"/>
      <c r="D212" s="53"/>
      <c r="E212" s="54"/>
      <c r="F212" s="55"/>
      <c r="G212" s="10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">
      <c r="A213" s="56"/>
      <c r="B213" s="10"/>
      <c r="C213" s="10"/>
      <c r="D213" s="53"/>
      <c r="E213" s="54"/>
      <c r="F213" s="55"/>
      <c r="G213" s="10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">
      <c r="A214" s="56"/>
      <c r="B214" s="10"/>
      <c r="C214" s="10"/>
      <c r="D214" s="53"/>
      <c r="E214" s="54"/>
      <c r="F214" s="55"/>
      <c r="G214" s="10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">
      <c r="A215" s="56"/>
      <c r="B215" s="10"/>
      <c r="C215" s="10"/>
      <c r="D215" s="53"/>
      <c r="E215" s="54"/>
      <c r="F215" s="55"/>
      <c r="G215" s="10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">
      <c r="A216" s="56"/>
      <c r="B216" s="10"/>
      <c r="C216" s="10"/>
      <c r="D216" s="53"/>
      <c r="E216" s="54"/>
      <c r="F216" s="55"/>
      <c r="G216" s="10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">
      <c r="A217" s="56"/>
      <c r="B217" s="10"/>
      <c r="C217" s="10"/>
      <c r="D217" s="53"/>
      <c r="E217" s="54"/>
      <c r="F217" s="55"/>
      <c r="G217" s="10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">
      <c r="A218" s="56"/>
      <c r="B218" s="10"/>
      <c r="C218" s="10"/>
      <c r="D218" s="53"/>
      <c r="E218" s="54"/>
      <c r="F218" s="55"/>
      <c r="G218" s="10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">
      <c r="A219" s="56"/>
      <c r="B219" s="10"/>
      <c r="C219" s="10"/>
      <c r="D219" s="53"/>
      <c r="E219" s="54"/>
      <c r="F219" s="55"/>
      <c r="G219" s="10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">
      <c r="A220" s="56"/>
      <c r="B220" s="10"/>
      <c r="C220" s="10"/>
      <c r="D220" s="53"/>
      <c r="E220" s="54"/>
      <c r="F220" s="55"/>
      <c r="G220" s="10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">
      <c r="A221" s="56"/>
      <c r="B221" s="10"/>
      <c r="C221" s="10"/>
      <c r="D221" s="53"/>
      <c r="E221" s="54"/>
      <c r="F221" s="55"/>
      <c r="G221" s="10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">
      <c r="A222" s="56"/>
      <c r="B222" s="10"/>
      <c r="C222" s="10"/>
      <c r="D222" s="53"/>
      <c r="E222" s="54"/>
      <c r="F222" s="55"/>
      <c r="G222" s="10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">
      <c r="A223" s="56"/>
      <c r="B223" s="10"/>
      <c r="C223" s="10"/>
      <c r="D223" s="53"/>
      <c r="E223" s="54"/>
      <c r="F223" s="55"/>
      <c r="G223" s="10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">
      <c r="A224" s="56"/>
      <c r="B224" s="10"/>
      <c r="C224" s="10"/>
      <c r="D224" s="53"/>
      <c r="E224" s="54"/>
      <c r="F224" s="55"/>
      <c r="G224" s="10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">
      <c r="A225" s="56"/>
      <c r="B225" s="10"/>
      <c r="C225" s="10"/>
      <c r="D225" s="53"/>
      <c r="E225" s="54"/>
      <c r="F225" s="55"/>
      <c r="G225" s="10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">
      <c r="A226" s="56"/>
      <c r="B226" s="10"/>
      <c r="C226" s="10"/>
      <c r="D226" s="53"/>
      <c r="E226" s="54"/>
      <c r="F226" s="55"/>
      <c r="G226" s="10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">
      <c r="A227" s="56"/>
      <c r="B227" s="10"/>
      <c r="C227" s="10"/>
      <c r="D227" s="53"/>
      <c r="E227" s="54"/>
      <c r="F227" s="55"/>
      <c r="G227" s="10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">
      <c r="A228" s="56"/>
      <c r="B228" s="10"/>
      <c r="C228" s="10"/>
      <c r="D228" s="53"/>
      <c r="E228" s="54"/>
      <c r="F228" s="55"/>
      <c r="G228" s="10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">
      <c r="A229" s="56"/>
      <c r="B229" s="10"/>
      <c r="C229" s="10"/>
      <c r="D229" s="53"/>
      <c r="E229" s="54"/>
      <c r="F229" s="55"/>
      <c r="G229" s="10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">
      <c r="A230" s="56"/>
      <c r="B230" s="10"/>
      <c r="C230" s="10"/>
      <c r="D230" s="53"/>
      <c r="E230" s="54"/>
      <c r="F230" s="55"/>
      <c r="G230" s="10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">
      <c r="A231" s="56"/>
      <c r="B231" s="10"/>
      <c r="C231" s="10"/>
      <c r="D231" s="53"/>
      <c r="E231" s="54"/>
      <c r="F231" s="55"/>
      <c r="G231" s="10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">
      <c r="A232" s="56"/>
      <c r="B232" s="10"/>
      <c r="C232" s="10"/>
      <c r="D232" s="53"/>
      <c r="E232" s="54"/>
      <c r="F232" s="55"/>
      <c r="G232" s="10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">
      <c r="A233" s="56"/>
      <c r="B233" s="10"/>
      <c r="C233" s="10"/>
      <c r="D233" s="53"/>
      <c r="E233" s="54"/>
      <c r="F233" s="55"/>
      <c r="G233" s="10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">
      <c r="A234" s="56"/>
      <c r="B234" s="10"/>
      <c r="C234" s="10"/>
      <c r="D234" s="53"/>
      <c r="E234" s="54"/>
      <c r="F234" s="55"/>
      <c r="G234" s="10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">
      <c r="A235" s="56"/>
      <c r="B235" s="10"/>
      <c r="C235" s="10"/>
      <c r="D235" s="53"/>
      <c r="E235" s="54"/>
      <c r="F235" s="55"/>
      <c r="G235" s="10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.75" customHeight="1" x14ac:dyDescent="0.2">
      <c r="A236" s="56"/>
      <c r="B236" s="10"/>
      <c r="C236" s="10"/>
      <c r="D236" s="53"/>
      <c r="E236" s="54"/>
      <c r="F236" s="55"/>
      <c r="G236" s="10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.75" customHeight="1" x14ac:dyDescent="0.2">
      <c r="A237" s="56"/>
      <c r="B237" s="10"/>
      <c r="C237" s="10"/>
      <c r="D237" s="53"/>
      <c r="E237" s="54"/>
      <c r="F237" s="55"/>
      <c r="G237" s="10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5.75" customHeight="1" x14ac:dyDescent="0.2">
      <c r="A238" s="56"/>
      <c r="B238" s="10"/>
      <c r="C238" s="10"/>
      <c r="D238" s="53"/>
      <c r="E238" s="54"/>
      <c r="F238" s="55"/>
      <c r="G238" s="10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5.75" customHeight="1" x14ac:dyDescent="0.2">
      <c r="A239" s="56"/>
      <c r="B239" s="10"/>
      <c r="C239" s="10"/>
      <c r="D239" s="53"/>
      <c r="E239" s="54"/>
      <c r="F239" s="55"/>
      <c r="G239" s="10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5.75" customHeight="1" x14ac:dyDescent="0.2">
      <c r="A240" s="56"/>
      <c r="B240" s="10"/>
      <c r="C240" s="10"/>
      <c r="D240" s="53"/>
      <c r="E240" s="54"/>
      <c r="F240" s="55"/>
      <c r="G240" s="10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.75" customHeight="1" x14ac:dyDescent="0.2">
      <c r="A241" s="56"/>
      <c r="B241" s="10"/>
      <c r="C241" s="10"/>
      <c r="D241" s="53"/>
      <c r="E241" s="54"/>
      <c r="F241" s="55"/>
      <c r="G241" s="10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5.75" customHeight="1" x14ac:dyDescent="0.2">
      <c r="A242" s="56"/>
      <c r="B242" s="10"/>
      <c r="C242" s="10"/>
      <c r="D242" s="53"/>
      <c r="E242" s="54"/>
      <c r="F242" s="55"/>
      <c r="G242" s="10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5.75" customHeight="1" x14ac:dyDescent="0.2">
      <c r="A243" s="56"/>
      <c r="B243" s="10"/>
      <c r="C243" s="10"/>
      <c r="D243" s="53"/>
      <c r="E243" s="54"/>
      <c r="F243" s="55"/>
      <c r="G243" s="10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5.75" customHeight="1" x14ac:dyDescent="0.2">
      <c r="A244" s="56"/>
      <c r="B244" s="10"/>
      <c r="C244" s="10"/>
      <c r="D244" s="53"/>
      <c r="E244" s="54"/>
      <c r="F244" s="55"/>
      <c r="G244" s="10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5.75" customHeight="1" x14ac:dyDescent="0.2">
      <c r="A245" s="56"/>
      <c r="B245" s="10"/>
      <c r="C245" s="10"/>
      <c r="D245" s="53"/>
      <c r="E245" s="54"/>
      <c r="F245" s="55"/>
      <c r="G245" s="10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.75" customHeight="1" x14ac:dyDescent="0.2">
      <c r="A246" s="56"/>
      <c r="B246" s="10"/>
      <c r="C246" s="10"/>
      <c r="D246" s="53"/>
      <c r="E246" s="54"/>
      <c r="F246" s="55"/>
      <c r="G246" s="10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5.75" customHeight="1" x14ac:dyDescent="0.2">
      <c r="A247" s="56"/>
      <c r="B247" s="10"/>
      <c r="C247" s="10"/>
      <c r="D247" s="53"/>
      <c r="E247" s="54"/>
      <c r="F247" s="55"/>
      <c r="G247" s="10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5.75" customHeight="1" x14ac:dyDescent="0.2">
      <c r="A248" s="56"/>
      <c r="B248" s="10"/>
      <c r="C248" s="10"/>
      <c r="D248" s="53"/>
      <c r="E248" s="54"/>
      <c r="F248" s="55"/>
      <c r="G248" s="10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5.75" customHeight="1" x14ac:dyDescent="0.2">
      <c r="A249" s="56"/>
      <c r="B249" s="10"/>
      <c r="C249" s="10"/>
      <c r="D249" s="53"/>
      <c r="E249" s="54"/>
      <c r="F249" s="55"/>
      <c r="G249" s="10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5.75" customHeight="1" x14ac:dyDescent="0.2">
      <c r="A250" s="56"/>
      <c r="B250" s="10"/>
      <c r="C250" s="10"/>
      <c r="D250" s="53"/>
      <c r="E250" s="54"/>
      <c r="F250" s="55"/>
      <c r="G250" s="10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5.75" customHeight="1" x14ac:dyDescent="0.2">
      <c r="A251" s="56"/>
      <c r="B251" s="10"/>
      <c r="C251" s="10"/>
      <c r="D251" s="53"/>
      <c r="E251" s="54"/>
      <c r="F251" s="55"/>
      <c r="G251" s="10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5.75" customHeight="1" x14ac:dyDescent="0.2">
      <c r="A252" s="56"/>
      <c r="B252" s="10"/>
      <c r="C252" s="10"/>
      <c r="D252" s="53"/>
      <c r="E252" s="54"/>
      <c r="F252" s="55"/>
      <c r="G252" s="10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5.75" customHeight="1" x14ac:dyDescent="0.2">
      <c r="A253" s="56"/>
      <c r="B253" s="10"/>
      <c r="C253" s="10"/>
      <c r="D253" s="53"/>
      <c r="E253" s="54"/>
      <c r="F253" s="55"/>
      <c r="G253" s="10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5.75" customHeight="1" x14ac:dyDescent="0.2">
      <c r="A254" s="56"/>
      <c r="B254" s="10"/>
      <c r="C254" s="10"/>
      <c r="D254" s="53"/>
      <c r="E254" s="54"/>
      <c r="F254" s="55"/>
      <c r="G254" s="10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5.75" customHeight="1" x14ac:dyDescent="0.2">
      <c r="A255" s="56"/>
      <c r="B255" s="10"/>
      <c r="C255" s="10"/>
      <c r="D255" s="53"/>
      <c r="E255" s="54"/>
      <c r="F255" s="55"/>
      <c r="G255" s="10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5.75" customHeight="1" x14ac:dyDescent="0.2">
      <c r="A256" s="56"/>
      <c r="B256" s="10"/>
      <c r="C256" s="10"/>
      <c r="D256" s="53"/>
      <c r="E256" s="54"/>
      <c r="F256" s="55"/>
      <c r="G256" s="10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.75" customHeight="1" x14ac:dyDescent="0.2">
      <c r="A257" s="56"/>
      <c r="B257" s="10"/>
      <c r="C257" s="10"/>
      <c r="D257" s="53"/>
      <c r="E257" s="54"/>
      <c r="F257" s="55"/>
      <c r="G257" s="10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5.75" customHeight="1" x14ac:dyDescent="0.2">
      <c r="A258" s="56"/>
      <c r="B258" s="10"/>
      <c r="C258" s="10"/>
      <c r="D258" s="53"/>
      <c r="E258" s="54"/>
      <c r="F258" s="55"/>
      <c r="G258" s="10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5.75" customHeight="1" x14ac:dyDescent="0.2">
      <c r="A259" s="56"/>
      <c r="B259" s="10"/>
      <c r="C259" s="10"/>
      <c r="D259" s="53"/>
      <c r="E259" s="54"/>
      <c r="F259" s="55"/>
      <c r="G259" s="10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5.75" customHeight="1" x14ac:dyDescent="0.2">
      <c r="A260" s="56"/>
      <c r="B260" s="10"/>
      <c r="C260" s="10"/>
      <c r="D260" s="53"/>
      <c r="E260" s="54"/>
      <c r="F260" s="55"/>
      <c r="G260" s="10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 x14ac:dyDescent="0.2">
      <c r="A261" s="56"/>
      <c r="B261" s="10"/>
      <c r="C261" s="10"/>
      <c r="D261" s="53"/>
      <c r="E261" s="54"/>
      <c r="F261" s="55"/>
      <c r="G261" s="10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5.75" customHeight="1" x14ac:dyDescent="0.2">
      <c r="A262" s="56"/>
      <c r="B262" s="10"/>
      <c r="C262" s="10"/>
      <c r="D262" s="53"/>
      <c r="E262" s="54"/>
      <c r="F262" s="55"/>
      <c r="G262" s="10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5.75" customHeight="1" x14ac:dyDescent="0.2">
      <c r="A263" s="56"/>
      <c r="B263" s="10"/>
      <c r="C263" s="10"/>
      <c r="D263" s="53"/>
      <c r="E263" s="54"/>
      <c r="F263" s="55"/>
      <c r="G263" s="10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5.75" customHeight="1" x14ac:dyDescent="0.15"/>
    <row r="265" spans="1:25" ht="15.75" customHeight="1" x14ac:dyDescent="0.15"/>
    <row r="266" spans="1:25" ht="15.75" customHeight="1" x14ac:dyDescent="0.15"/>
    <row r="267" spans="1:25" ht="15.75" customHeight="1" x14ac:dyDescent="0.15"/>
    <row r="268" spans="1:25" ht="15.75" customHeight="1" x14ac:dyDescent="0.15"/>
    <row r="269" spans="1:25" ht="15.75" customHeight="1" x14ac:dyDescent="0.15"/>
    <row r="270" spans="1:25" ht="15.75" customHeight="1" x14ac:dyDescent="0.15"/>
    <row r="271" spans="1:25" ht="15.75" customHeight="1" x14ac:dyDescent="0.15"/>
    <row r="272" spans="1:25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">
    <mergeCell ref="A2:F2"/>
    <mergeCell ref="A1:F1"/>
    <mergeCell ref="A3:D3"/>
    <mergeCell ref="E3:G3"/>
  </mergeCells>
  <conditionalFormatting sqref="E5:E57">
    <cfRule type="expression" dxfId="25" priority="13">
      <formula>INDIRECT("R"&amp;ROW()&amp;"C"&amp;COLUMN(),FALSE)&lt;TODAY()</formula>
    </cfRule>
  </conditionalFormatting>
  <conditionalFormatting sqref="C23:C27 C15:C21 C6:C13 F5:F12 F14:F26 F57 F50 F54 F52 F29:F44 F46:F48">
    <cfRule type="expression" dxfId="24" priority="14">
      <formula>INDIRECT("R"&amp;ROW()&amp;"C"&amp;COLUMN()-1,FALSE)&lt;TODAY()</formula>
    </cfRule>
  </conditionalFormatting>
  <conditionalFormatting sqref="G5:G57 D14:D27 D6:D12">
    <cfRule type="expression" dxfId="23" priority="15">
      <formula>INDIRECT("R"&amp;ROW()&amp;"C"&amp;COLUMN()-2,FALSE)&lt;TODAY()</formula>
    </cfRule>
  </conditionalFormatting>
  <conditionalFormatting sqref="B6:B57">
    <cfRule type="expression" dxfId="22" priority="16">
      <formula>INDIRECT("R"&amp;ROW()&amp;"C"&amp;COLUMN(),FALSE)&lt;TODAY()</formula>
    </cfRule>
  </conditionalFormatting>
  <conditionalFormatting sqref="C29:C57">
    <cfRule type="expression" dxfId="21" priority="17">
      <formula>INDIRECT("R"&amp;ROW()&amp;"C"&amp;COLUMN()-1,FALSE)&lt;TODAY()</formula>
    </cfRule>
  </conditionalFormatting>
  <conditionalFormatting sqref="F26 D29:D57">
    <cfRule type="expression" dxfId="20" priority="18">
      <formula>INDIRECT("R"&amp;ROW()&amp;"C"&amp;COLUMN()-2,FALSE)&lt;TODAY()</formula>
    </cfRule>
  </conditionalFormatting>
  <conditionalFormatting sqref="D10">
    <cfRule type="expression" dxfId="19" priority="19">
      <formula>INDIRECT("R"&amp;ROW()&amp;"C"&amp;COLUMN()-2,FALSE)&lt;TODAY()</formula>
    </cfRule>
  </conditionalFormatting>
  <conditionalFormatting sqref="F10">
    <cfRule type="expression" dxfId="18" priority="20">
      <formula>INDIRECT("R"&amp;ROW()&amp;"C"&amp;COLUMN()-1,FALSE)&lt;TODAY()</formula>
    </cfRule>
  </conditionalFormatting>
  <conditionalFormatting sqref="C28">
    <cfRule type="expression" dxfId="17" priority="21">
      <formula>INDIRECT("R"&amp;ROW()&amp;"C"&amp;COLUMN()-1,FALSE)&lt;TODAY()</formula>
    </cfRule>
  </conditionalFormatting>
  <conditionalFormatting sqref="D28">
    <cfRule type="expression" dxfId="16" priority="22">
      <formula>INDIRECT("R"&amp;ROW()&amp;"C"&amp;COLUMN()-2,FALSE)&lt;TODAY()</formula>
    </cfRule>
  </conditionalFormatting>
  <conditionalFormatting sqref="C22">
    <cfRule type="expression" dxfId="15" priority="12">
      <formula>INDIRECT("R"&amp;ROW()&amp;"C"&amp;COLUMN()-1,FALSE)&lt;TODAY()</formula>
    </cfRule>
  </conditionalFormatting>
  <conditionalFormatting sqref="F28">
    <cfRule type="expression" dxfId="14" priority="11">
      <formula>INDIRECT("R"&amp;ROW()&amp;"C"&amp;COLUMN()-2,FALSE)&lt;TODAY()</formula>
    </cfRule>
  </conditionalFormatting>
  <conditionalFormatting sqref="D13">
    <cfRule type="expression" dxfId="13" priority="10">
      <formula>INDIRECT("R"&amp;ROW()&amp;"C"&amp;COLUMN()-2,FALSE)&lt;TODAY()</formula>
    </cfRule>
  </conditionalFormatting>
  <conditionalFormatting sqref="C14">
    <cfRule type="expression" dxfId="12" priority="9">
      <formula>INDIRECT("R"&amp;ROW()&amp;"C"&amp;COLUMN()-1,FALSE)&lt;TODAY()</formula>
    </cfRule>
  </conditionalFormatting>
  <conditionalFormatting sqref="F13">
    <cfRule type="expression" dxfId="11" priority="8">
      <formula>INDIRECT("R"&amp;ROW()&amp;"C"&amp;COLUMN()-2,FALSE)&lt;TODAY()</formula>
    </cfRule>
  </conditionalFormatting>
  <conditionalFormatting sqref="F55">
    <cfRule type="expression" dxfId="10" priority="6">
      <formula>INDIRECT("R"&amp;ROW()&amp;"C"&amp;COLUMN()-1,FALSE)&lt;TODAY()</formula>
    </cfRule>
  </conditionalFormatting>
  <conditionalFormatting sqref="F56">
    <cfRule type="expression" dxfId="9" priority="5">
      <formula>INDIRECT("R"&amp;ROW()&amp;"C"&amp;COLUMN()-1,FALSE)&lt;TODAY()</formula>
    </cfRule>
  </conditionalFormatting>
  <conditionalFormatting sqref="F51">
    <cfRule type="expression" dxfId="8" priority="4">
      <formula>INDIRECT("R"&amp;ROW()&amp;"C"&amp;COLUMN()-1,FALSE)&lt;TODAY()</formula>
    </cfRule>
  </conditionalFormatting>
  <conditionalFormatting sqref="F53">
    <cfRule type="expression" dxfId="7" priority="3">
      <formula>INDIRECT("R"&amp;ROW()&amp;"C"&amp;COLUMN()-2,FALSE)&lt;TODAY()</formula>
    </cfRule>
  </conditionalFormatting>
  <conditionalFormatting sqref="F45">
    <cfRule type="expression" dxfId="6" priority="1">
      <formula>INDIRECT("R"&amp;ROW()&amp;"C"&amp;COLUMN()-1,FALSE)&lt;TODAY()</formula>
    </cfRule>
  </conditionalFormatting>
  <printOptions horizontalCentered="1" gridLines="1"/>
  <pageMargins left="0.7" right="0.7" top="0.75" bottom="0.75" header="0" footer="0"/>
  <pageSetup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showGridLines="0" workbookViewId="0">
      <selection sqref="A1:F1"/>
    </sheetView>
  </sheetViews>
  <sheetFormatPr baseColWidth="10" defaultColWidth="14.3984375" defaultRowHeight="15" customHeight="1" x14ac:dyDescent="0.15"/>
  <cols>
    <col min="1" max="1" width="9.796875" customWidth="1"/>
    <col min="2" max="2" width="8.796875" customWidth="1"/>
    <col min="3" max="3" width="9.3984375" customWidth="1"/>
    <col min="4" max="4" width="38.796875" customWidth="1"/>
    <col min="5" max="5" width="9.3984375" customWidth="1"/>
    <col min="6" max="6" width="38.19921875" customWidth="1"/>
    <col min="7" max="7" width="9" customWidth="1"/>
    <col min="8" max="17" width="12" customWidth="1"/>
    <col min="18" max="25" width="10.796875" customWidth="1"/>
    <col min="26" max="26" width="17.19921875" customWidth="1"/>
  </cols>
  <sheetData>
    <row r="1" spans="1:25" ht="16" x14ac:dyDescent="0.2">
      <c r="A1" s="88" t="s">
        <v>15</v>
      </c>
      <c r="B1" s="87"/>
      <c r="C1" s="87"/>
      <c r="D1" s="87"/>
      <c r="E1" s="87"/>
      <c r="F1" s="87"/>
      <c r="G1" s="10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6" x14ac:dyDescent="0.2">
      <c r="A2" s="86" t="s">
        <v>0</v>
      </c>
      <c r="B2" s="87"/>
      <c r="C2" s="87"/>
      <c r="D2" s="87"/>
      <c r="E2" s="87"/>
      <c r="F2" s="87"/>
      <c r="G2" s="1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6" x14ac:dyDescent="0.2">
      <c r="A3" s="89" t="s">
        <v>1</v>
      </c>
      <c r="B3" s="84"/>
      <c r="C3" s="84"/>
      <c r="D3" s="85"/>
      <c r="E3" s="89" t="s">
        <v>2</v>
      </c>
      <c r="F3" s="84"/>
      <c r="G3" s="85"/>
      <c r="H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53.25" customHeight="1" x14ac:dyDescent="0.2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6</v>
      </c>
      <c r="G4" s="14" t="s">
        <v>8</v>
      </c>
      <c r="H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6" x14ac:dyDescent="0.2">
      <c r="A5" s="15" t="s">
        <v>9</v>
      </c>
      <c r="B5" s="6"/>
      <c r="C5" s="4"/>
      <c r="D5" s="4"/>
      <c r="E5" s="16">
        <v>42586</v>
      </c>
      <c r="F5" s="18" t="s">
        <v>10</v>
      </c>
      <c r="G5" s="20" t="s">
        <v>28</v>
      </c>
      <c r="H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6" x14ac:dyDescent="0.2">
      <c r="A6" s="15" t="s">
        <v>11</v>
      </c>
      <c r="B6" s="16">
        <f t="shared" ref="B6:B56" si="0">E6-2</f>
        <v>42591</v>
      </c>
      <c r="C6" s="21">
        <v>39</v>
      </c>
      <c r="D6" s="18" t="s">
        <v>12</v>
      </c>
      <c r="E6" s="16">
        <v>42593</v>
      </c>
      <c r="F6" s="18" t="s">
        <v>13</v>
      </c>
      <c r="G6" s="20" t="s">
        <v>35</v>
      </c>
      <c r="H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6" x14ac:dyDescent="0.2">
      <c r="A7" s="15" t="s">
        <v>14</v>
      </c>
      <c r="B7" s="16">
        <f t="shared" si="0"/>
        <v>42598</v>
      </c>
      <c r="C7" s="21">
        <v>18</v>
      </c>
      <c r="D7" s="18" t="s">
        <v>19</v>
      </c>
      <c r="E7" s="16">
        <v>42600</v>
      </c>
      <c r="F7" s="18" t="s">
        <v>20</v>
      </c>
      <c r="G7" s="20" t="s">
        <v>41</v>
      </c>
      <c r="H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6" x14ac:dyDescent="0.2">
      <c r="A8" s="15" t="s">
        <v>18</v>
      </c>
      <c r="B8" s="16">
        <f t="shared" si="0"/>
        <v>42605</v>
      </c>
      <c r="C8" s="21">
        <v>8</v>
      </c>
      <c r="D8" s="18" t="s">
        <v>16</v>
      </c>
      <c r="E8" s="16">
        <v>42607</v>
      </c>
      <c r="F8" s="18" t="s">
        <v>17</v>
      </c>
      <c r="G8" s="20" t="s">
        <v>28</v>
      </c>
      <c r="H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6" x14ac:dyDescent="0.2">
      <c r="A9" s="15" t="s">
        <v>21</v>
      </c>
      <c r="B9" s="16">
        <f t="shared" si="0"/>
        <v>42612</v>
      </c>
      <c r="C9" s="21">
        <v>9</v>
      </c>
      <c r="D9" s="18" t="s">
        <v>22</v>
      </c>
      <c r="E9" s="16">
        <v>42614</v>
      </c>
      <c r="F9" s="23" t="s">
        <v>23</v>
      </c>
      <c r="G9" s="24"/>
      <c r="H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" x14ac:dyDescent="0.2">
      <c r="A10" s="15" t="s">
        <v>24</v>
      </c>
      <c r="B10" s="16">
        <f t="shared" si="0"/>
        <v>42619</v>
      </c>
      <c r="C10" s="21">
        <v>23</v>
      </c>
      <c r="D10" s="18" t="s">
        <v>25</v>
      </c>
      <c r="E10" s="16">
        <v>42621</v>
      </c>
      <c r="F10" s="25" t="s">
        <v>57</v>
      </c>
      <c r="G10" s="20" t="s">
        <v>41</v>
      </c>
      <c r="H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6" x14ac:dyDescent="0.2">
      <c r="A11" s="15" t="s">
        <v>27</v>
      </c>
      <c r="B11" s="16">
        <f t="shared" si="0"/>
        <v>42626</v>
      </c>
      <c r="C11" s="21">
        <v>19</v>
      </c>
      <c r="D11" s="18" t="s">
        <v>33</v>
      </c>
      <c r="E11" s="16">
        <v>42628</v>
      </c>
      <c r="F11" s="18" t="s">
        <v>60</v>
      </c>
      <c r="G11" s="20" t="s">
        <v>28</v>
      </c>
      <c r="H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6" x14ac:dyDescent="0.2">
      <c r="A12" s="15" t="s">
        <v>29</v>
      </c>
      <c r="B12" s="16">
        <f t="shared" si="0"/>
        <v>42633</v>
      </c>
      <c r="C12" s="21">
        <v>24</v>
      </c>
      <c r="D12" s="18" t="s">
        <v>30</v>
      </c>
      <c r="E12" s="16">
        <v>42635</v>
      </c>
      <c r="F12" s="18" t="s">
        <v>31</v>
      </c>
      <c r="G12" s="20" t="s">
        <v>35</v>
      </c>
      <c r="H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6" x14ac:dyDescent="0.2">
      <c r="A13" s="15" t="s">
        <v>32</v>
      </c>
      <c r="B13" s="16">
        <f t="shared" si="0"/>
        <v>42640</v>
      </c>
      <c r="C13" s="27"/>
      <c r="D13" s="28" t="s">
        <v>70</v>
      </c>
      <c r="E13" s="16">
        <v>42642</v>
      </c>
      <c r="F13" s="28" t="s">
        <v>70</v>
      </c>
      <c r="G13" s="20"/>
      <c r="H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6" x14ac:dyDescent="0.2">
      <c r="A14" s="15" t="s">
        <v>36</v>
      </c>
      <c r="B14" s="16">
        <f t="shared" si="0"/>
        <v>42647</v>
      </c>
      <c r="C14" s="21">
        <v>13</v>
      </c>
      <c r="D14" s="18" t="s">
        <v>37</v>
      </c>
      <c r="E14" s="16">
        <v>42649</v>
      </c>
      <c r="F14" s="25" t="s">
        <v>38</v>
      </c>
      <c r="G14" s="20" t="s">
        <v>35</v>
      </c>
      <c r="H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6" x14ac:dyDescent="0.2">
      <c r="A15" s="15" t="s">
        <v>39</v>
      </c>
      <c r="B15" s="16">
        <f t="shared" si="0"/>
        <v>42654</v>
      </c>
      <c r="C15" s="21">
        <v>14</v>
      </c>
      <c r="D15" s="18" t="s">
        <v>40</v>
      </c>
      <c r="E15" s="16">
        <v>42656</v>
      </c>
      <c r="F15" s="18" t="s">
        <v>42</v>
      </c>
      <c r="G15" s="20" t="s">
        <v>41</v>
      </c>
      <c r="H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6" x14ac:dyDescent="0.2">
      <c r="A16" s="15" t="s">
        <v>43</v>
      </c>
      <c r="B16" s="16">
        <f t="shared" si="0"/>
        <v>42661</v>
      </c>
      <c r="C16" s="21">
        <v>15</v>
      </c>
      <c r="D16" s="18" t="s">
        <v>44</v>
      </c>
      <c r="E16" s="16">
        <v>42663</v>
      </c>
      <c r="F16" s="30" t="s">
        <v>75</v>
      </c>
      <c r="G16" s="20"/>
      <c r="H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6" x14ac:dyDescent="0.2">
      <c r="A17" s="15" t="s">
        <v>46</v>
      </c>
      <c r="B17" s="16">
        <f t="shared" si="0"/>
        <v>42668</v>
      </c>
      <c r="C17" s="21">
        <v>1</v>
      </c>
      <c r="D17" s="18" t="s">
        <v>50</v>
      </c>
      <c r="E17" s="16">
        <v>42670</v>
      </c>
      <c r="F17" s="18" t="s">
        <v>51</v>
      </c>
      <c r="G17" s="20" t="s">
        <v>28</v>
      </c>
      <c r="H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6" x14ac:dyDescent="0.2">
      <c r="A18" s="15" t="s">
        <v>49</v>
      </c>
      <c r="B18" s="16">
        <f t="shared" si="0"/>
        <v>42675</v>
      </c>
      <c r="C18" s="21">
        <v>36</v>
      </c>
      <c r="D18" s="18" t="s">
        <v>53</v>
      </c>
      <c r="E18" s="16">
        <v>42677</v>
      </c>
      <c r="F18" s="18" t="s">
        <v>54</v>
      </c>
      <c r="G18" s="20" t="s">
        <v>35</v>
      </c>
      <c r="H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6" x14ac:dyDescent="0.2">
      <c r="A19" s="15" t="s">
        <v>52</v>
      </c>
      <c r="B19" s="16">
        <f t="shared" si="0"/>
        <v>42682</v>
      </c>
      <c r="C19" s="21">
        <v>5</v>
      </c>
      <c r="D19" s="18" t="s">
        <v>47</v>
      </c>
      <c r="E19" s="16">
        <v>42684</v>
      </c>
      <c r="F19" s="18" t="s">
        <v>77</v>
      </c>
      <c r="G19" s="20"/>
      <c r="H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6" x14ac:dyDescent="0.2">
      <c r="A20" s="15" t="s">
        <v>55</v>
      </c>
      <c r="B20" s="16">
        <f t="shared" si="0"/>
        <v>42689</v>
      </c>
      <c r="C20" s="21">
        <v>49</v>
      </c>
      <c r="D20" s="18" t="s">
        <v>80</v>
      </c>
      <c r="E20" s="16">
        <v>42691</v>
      </c>
      <c r="F20" s="18" t="s">
        <v>62</v>
      </c>
      <c r="G20" s="20" t="s">
        <v>28</v>
      </c>
      <c r="H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 x14ac:dyDescent="0.2">
      <c r="A21" s="15" t="s">
        <v>58</v>
      </c>
      <c r="B21" s="16">
        <f t="shared" si="0"/>
        <v>42696</v>
      </c>
      <c r="C21" s="32"/>
      <c r="D21" s="28" t="s">
        <v>59</v>
      </c>
      <c r="E21" s="16">
        <v>42698</v>
      </c>
      <c r="F21" s="28" t="s">
        <v>87</v>
      </c>
      <c r="G21" s="24"/>
      <c r="H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 x14ac:dyDescent="0.2">
      <c r="A22" s="15" t="s">
        <v>61</v>
      </c>
      <c r="B22" s="16">
        <f t="shared" si="0"/>
        <v>42703</v>
      </c>
      <c r="C22" s="21" t="s">
        <v>64</v>
      </c>
      <c r="D22" s="18" t="s">
        <v>65</v>
      </c>
      <c r="E22" s="16">
        <v>42705</v>
      </c>
      <c r="F22" s="18" t="s">
        <v>66</v>
      </c>
      <c r="G22" s="20" t="s">
        <v>35</v>
      </c>
      <c r="H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 x14ac:dyDescent="0.2">
      <c r="A23" s="15" t="s">
        <v>63</v>
      </c>
      <c r="B23" s="16">
        <f t="shared" si="0"/>
        <v>42710</v>
      </c>
      <c r="C23" s="21">
        <v>16</v>
      </c>
      <c r="D23" s="18" t="s">
        <v>68</v>
      </c>
      <c r="E23" s="16">
        <v>42712</v>
      </c>
      <c r="F23" s="18" t="s">
        <v>69</v>
      </c>
      <c r="G23" s="20" t="s">
        <v>41</v>
      </c>
      <c r="H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 x14ac:dyDescent="0.2">
      <c r="A24" s="15" t="s">
        <v>67</v>
      </c>
      <c r="B24" s="16">
        <f t="shared" si="0"/>
        <v>42717</v>
      </c>
      <c r="C24" s="21">
        <v>7</v>
      </c>
      <c r="D24" s="18" t="s">
        <v>56</v>
      </c>
      <c r="E24" s="16">
        <v>42719</v>
      </c>
      <c r="F24" s="25" t="s">
        <v>89</v>
      </c>
      <c r="G24" s="20" t="s">
        <v>28</v>
      </c>
      <c r="H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 x14ac:dyDescent="0.2">
      <c r="A25" s="34" t="s">
        <v>71</v>
      </c>
      <c r="B25" s="16">
        <f t="shared" si="0"/>
        <v>42724</v>
      </c>
      <c r="C25" s="21">
        <v>49</v>
      </c>
      <c r="D25" s="18" t="s">
        <v>96</v>
      </c>
      <c r="E25" s="16">
        <v>42726</v>
      </c>
      <c r="F25" s="23" t="s">
        <v>23</v>
      </c>
      <c r="G25" s="20"/>
      <c r="H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 x14ac:dyDescent="0.2">
      <c r="A26" s="15" t="s">
        <v>72</v>
      </c>
      <c r="B26" s="16">
        <f t="shared" si="0"/>
        <v>42731</v>
      </c>
      <c r="C26" s="32"/>
      <c r="D26" s="28" t="s">
        <v>100</v>
      </c>
      <c r="E26" s="16">
        <v>42733</v>
      </c>
      <c r="F26" s="18" t="s">
        <v>101</v>
      </c>
      <c r="G26" s="20" t="s">
        <v>35</v>
      </c>
      <c r="H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 x14ac:dyDescent="0.2">
      <c r="A27" s="15" t="s">
        <v>74</v>
      </c>
      <c r="B27" s="16">
        <f t="shared" si="0"/>
        <v>42738</v>
      </c>
      <c r="C27" s="21">
        <v>4</v>
      </c>
      <c r="D27" s="18" t="s">
        <v>79</v>
      </c>
      <c r="E27" s="16">
        <v>42740</v>
      </c>
      <c r="F27" s="36" t="s">
        <v>104</v>
      </c>
      <c r="G27" s="20"/>
      <c r="H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.75" customHeight="1" x14ac:dyDescent="0.2">
      <c r="A28" s="15" t="s">
        <v>78</v>
      </c>
      <c r="B28" s="16">
        <f t="shared" si="0"/>
        <v>42745</v>
      </c>
      <c r="C28" s="32"/>
      <c r="D28" s="28" t="s">
        <v>111</v>
      </c>
      <c r="E28" s="16">
        <v>42747</v>
      </c>
      <c r="F28" s="18" t="s">
        <v>81</v>
      </c>
      <c r="G28" s="20" t="s">
        <v>41</v>
      </c>
      <c r="H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 x14ac:dyDescent="0.2">
      <c r="A29" s="15" t="s">
        <v>82</v>
      </c>
      <c r="B29" s="16">
        <f t="shared" si="0"/>
        <v>42752</v>
      </c>
      <c r="C29" s="21">
        <v>42</v>
      </c>
      <c r="D29" s="18" t="s">
        <v>83</v>
      </c>
      <c r="E29" s="16">
        <v>42754</v>
      </c>
      <c r="F29" s="18" t="s">
        <v>84</v>
      </c>
      <c r="G29" s="20" t="s">
        <v>28</v>
      </c>
      <c r="H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 x14ac:dyDescent="0.2">
      <c r="A30" s="15" t="s">
        <v>85</v>
      </c>
      <c r="B30" s="16">
        <f t="shared" si="0"/>
        <v>42759</v>
      </c>
      <c r="C30" s="21">
        <v>17</v>
      </c>
      <c r="D30" s="18" t="s">
        <v>86</v>
      </c>
      <c r="E30" s="16">
        <v>42761</v>
      </c>
      <c r="F30" s="23" t="s">
        <v>75</v>
      </c>
      <c r="G30" s="20"/>
      <c r="H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.75" customHeight="1" x14ac:dyDescent="0.2">
      <c r="A31" s="15" t="s">
        <v>88</v>
      </c>
      <c r="B31" s="16">
        <f t="shared" si="0"/>
        <v>42766</v>
      </c>
      <c r="C31" s="38">
        <v>2</v>
      </c>
      <c r="D31" s="18" t="s">
        <v>99</v>
      </c>
      <c r="E31" s="16">
        <v>42768</v>
      </c>
      <c r="F31" s="18" t="s">
        <v>121</v>
      </c>
      <c r="G31" s="20"/>
      <c r="H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.75" customHeight="1" x14ac:dyDescent="0.2">
      <c r="A32" s="15" t="s">
        <v>92</v>
      </c>
      <c r="B32" s="16">
        <f t="shared" si="0"/>
        <v>42773</v>
      </c>
      <c r="C32" s="21">
        <v>38</v>
      </c>
      <c r="D32" s="18" t="s">
        <v>95</v>
      </c>
      <c r="E32" s="16">
        <v>42775</v>
      </c>
      <c r="F32" s="18" t="s">
        <v>125</v>
      </c>
      <c r="G32" s="20"/>
      <c r="H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.75" customHeight="1" x14ac:dyDescent="0.2">
      <c r="A33" s="15" t="s">
        <v>94</v>
      </c>
      <c r="B33" s="16">
        <f t="shared" si="0"/>
        <v>42780</v>
      </c>
      <c r="C33" s="21">
        <v>27</v>
      </c>
      <c r="D33" s="18" t="s">
        <v>129</v>
      </c>
      <c r="E33" s="16">
        <v>42782</v>
      </c>
      <c r="F33" s="18" t="s">
        <v>91</v>
      </c>
      <c r="G33" s="20" t="s">
        <v>28</v>
      </c>
      <c r="H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.75" customHeight="1" x14ac:dyDescent="0.2">
      <c r="A34" s="15" t="s">
        <v>98</v>
      </c>
      <c r="B34" s="16">
        <f t="shared" si="0"/>
        <v>42787</v>
      </c>
      <c r="C34" s="21">
        <v>21</v>
      </c>
      <c r="D34" s="18" t="s">
        <v>93</v>
      </c>
      <c r="E34" s="16">
        <v>42789</v>
      </c>
      <c r="F34" s="18" t="s">
        <v>133</v>
      </c>
      <c r="G34" s="20" t="s">
        <v>35</v>
      </c>
      <c r="H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.75" customHeight="1" x14ac:dyDescent="0.2">
      <c r="A35" s="15" t="s">
        <v>102</v>
      </c>
      <c r="B35" s="16">
        <f t="shared" si="0"/>
        <v>42794</v>
      </c>
      <c r="C35" s="21">
        <v>10</v>
      </c>
      <c r="D35" s="18" t="s">
        <v>103</v>
      </c>
      <c r="E35" s="16">
        <v>42796</v>
      </c>
      <c r="F35" s="39" t="s">
        <v>23</v>
      </c>
      <c r="G35" s="20"/>
      <c r="H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5.75" customHeight="1" x14ac:dyDescent="0.2">
      <c r="A36" s="15" t="s">
        <v>105</v>
      </c>
      <c r="B36" s="16">
        <f t="shared" si="0"/>
        <v>42801</v>
      </c>
      <c r="C36" s="38">
        <v>3</v>
      </c>
      <c r="D36" s="18" t="s">
        <v>106</v>
      </c>
      <c r="E36" s="16">
        <v>42803</v>
      </c>
      <c r="F36" s="18" t="s">
        <v>140</v>
      </c>
      <c r="G36" s="20" t="s">
        <v>41</v>
      </c>
      <c r="H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5.75" customHeight="1" x14ac:dyDescent="0.2">
      <c r="A37" s="15" t="s">
        <v>108</v>
      </c>
      <c r="B37" s="16">
        <f t="shared" si="0"/>
        <v>42808</v>
      </c>
      <c r="C37" s="38">
        <v>41</v>
      </c>
      <c r="D37" s="18" t="s">
        <v>113</v>
      </c>
      <c r="E37" s="16">
        <v>42810</v>
      </c>
      <c r="F37" s="18" t="s">
        <v>113</v>
      </c>
      <c r="G37" s="20" t="s">
        <v>28</v>
      </c>
      <c r="H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.75" customHeight="1" x14ac:dyDescent="0.2">
      <c r="A38" s="15" t="s">
        <v>112</v>
      </c>
      <c r="B38" s="16">
        <f t="shared" si="0"/>
        <v>42815</v>
      </c>
      <c r="C38" s="21">
        <v>35</v>
      </c>
      <c r="D38" s="18" t="s">
        <v>109</v>
      </c>
      <c r="E38" s="16">
        <v>42817</v>
      </c>
      <c r="F38" s="18" t="s">
        <v>110</v>
      </c>
      <c r="G38" s="20" t="s">
        <v>35</v>
      </c>
      <c r="H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5.75" customHeight="1" x14ac:dyDescent="0.2">
      <c r="A39" s="15" t="s">
        <v>115</v>
      </c>
      <c r="B39" s="16">
        <f t="shared" si="0"/>
        <v>42822</v>
      </c>
      <c r="C39" s="21">
        <v>34</v>
      </c>
      <c r="D39" s="18" t="s">
        <v>116</v>
      </c>
      <c r="E39" s="16">
        <v>42824</v>
      </c>
      <c r="F39" s="18" t="s">
        <v>117</v>
      </c>
      <c r="G39" s="20" t="s">
        <v>41</v>
      </c>
      <c r="H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75" customHeight="1" x14ac:dyDescent="0.2">
      <c r="A40" s="15" t="s">
        <v>118</v>
      </c>
      <c r="B40" s="16">
        <f t="shared" si="0"/>
        <v>42829</v>
      </c>
      <c r="C40" s="21">
        <v>20</v>
      </c>
      <c r="D40" s="18" t="s">
        <v>119</v>
      </c>
      <c r="E40" s="16">
        <v>42831</v>
      </c>
      <c r="F40" s="18" t="s">
        <v>120</v>
      </c>
      <c r="G40" s="20" t="s">
        <v>28</v>
      </c>
      <c r="H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customHeight="1" x14ac:dyDescent="0.2">
      <c r="A41" s="15" t="s">
        <v>122</v>
      </c>
      <c r="B41" s="16">
        <f t="shared" si="0"/>
        <v>42836</v>
      </c>
      <c r="C41" s="21" t="s">
        <v>142</v>
      </c>
      <c r="D41" s="18" t="s">
        <v>123</v>
      </c>
      <c r="E41" s="16">
        <v>42838</v>
      </c>
      <c r="F41" s="18" t="s">
        <v>124</v>
      </c>
      <c r="G41" s="20" t="s">
        <v>35</v>
      </c>
      <c r="H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.75" customHeight="1" x14ac:dyDescent="0.2">
      <c r="A42" s="15" t="s">
        <v>126</v>
      </c>
      <c r="B42" s="16">
        <f t="shared" si="0"/>
        <v>42843</v>
      </c>
      <c r="C42" s="21">
        <v>31</v>
      </c>
      <c r="D42" s="18" t="s">
        <v>131</v>
      </c>
      <c r="E42" s="16">
        <v>42845</v>
      </c>
      <c r="F42" s="18" t="s">
        <v>132</v>
      </c>
      <c r="G42" s="20" t="s">
        <v>28</v>
      </c>
      <c r="H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5.75" customHeight="1" x14ac:dyDescent="0.2">
      <c r="A43" s="15" t="s">
        <v>130</v>
      </c>
      <c r="B43" s="16">
        <f t="shared" si="0"/>
        <v>42850</v>
      </c>
      <c r="C43" s="21">
        <v>6</v>
      </c>
      <c r="D43" s="18" t="s">
        <v>127</v>
      </c>
      <c r="E43" s="16">
        <v>42852</v>
      </c>
      <c r="F43" s="25" t="s">
        <v>128</v>
      </c>
      <c r="G43" s="20" t="s">
        <v>41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.75" customHeight="1" x14ac:dyDescent="0.2">
      <c r="A44" s="15" t="s">
        <v>134</v>
      </c>
      <c r="B44" s="16">
        <f t="shared" si="0"/>
        <v>42857</v>
      </c>
      <c r="C44" s="38">
        <v>29</v>
      </c>
      <c r="D44" s="18" t="s">
        <v>135</v>
      </c>
      <c r="E44" s="16">
        <v>42859</v>
      </c>
      <c r="F44" s="18" t="s">
        <v>136</v>
      </c>
      <c r="G44" s="20" t="s">
        <v>35</v>
      </c>
      <c r="H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5.75" customHeight="1" x14ac:dyDescent="0.2">
      <c r="A45" s="15" t="s">
        <v>137</v>
      </c>
      <c r="B45" s="16">
        <f t="shared" si="0"/>
        <v>42864</v>
      </c>
      <c r="C45" s="21" t="s">
        <v>138</v>
      </c>
      <c r="D45" s="18" t="s">
        <v>139</v>
      </c>
      <c r="E45" s="16">
        <v>42866</v>
      </c>
      <c r="F45" s="23" t="s">
        <v>75</v>
      </c>
      <c r="G45" s="20"/>
      <c r="H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5.75" customHeight="1" x14ac:dyDescent="0.2">
      <c r="A46" s="15" t="s">
        <v>150</v>
      </c>
      <c r="B46" s="16">
        <f t="shared" si="0"/>
        <v>42871</v>
      </c>
      <c r="C46" s="21" t="s">
        <v>144</v>
      </c>
      <c r="D46" s="18" t="s">
        <v>153</v>
      </c>
      <c r="E46" s="16">
        <v>42873</v>
      </c>
      <c r="F46" s="18" t="s">
        <v>154</v>
      </c>
      <c r="G46" s="20" t="s">
        <v>41</v>
      </c>
      <c r="H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5.75" customHeight="1" x14ac:dyDescent="0.2">
      <c r="A47" s="44">
        <v>43</v>
      </c>
      <c r="B47" s="16">
        <f t="shared" si="0"/>
        <v>42878</v>
      </c>
      <c r="C47" s="45">
        <v>52</v>
      </c>
      <c r="D47" s="46" t="s">
        <v>141</v>
      </c>
      <c r="E47" s="16">
        <v>42880</v>
      </c>
      <c r="F47" s="46" t="s">
        <v>141</v>
      </c>
      <c r="G47" s="20" t="s">
        <v>28</v>
      </c>
      <c r="H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.75" customHeight="1" x14ac:dyDescent="0.2">
      <c r="A48" s="15" t="s">
        <v>145</v>
      </c>
      <c r="B48" s="16">
        <f t="shared" si="0"/>
        <v>42885</v>
      </c>
      <c r="C48" s="21">
        <v>51</v>
      </c>
      <c r="D48" s="18" t="s">
        <v>149</v>
      </c>
      <c r="E48" s="16">
        <v>42887</v>
      </c>
      <c r="F48" s="18" t="s">
        <v>168</v>
      </c>
      <c r="G48" s="20" t="s">
        <v>35</v>
      </c>
      <c r="H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.75" customHeight="1" x14ac:dyDescent="0.2">
      <c r="A49" s="15" t="s">
        <v>148</v>
      </c>
      <c r="B49" s="16">
        <f t="shared" si="0"/>
        <v>42892</v>
      </c>
      <c r="C49" s="21">
        <v>33</v>
      </c>
      <c r="D49" s="18" t="s">
        <v>146</v>
      </c>
      <c r="E49" s="16">
        <v>42894</v>
      </c>
      <c r="F49" s="18" t="s">
        <v>147</v>
      </c>
      <c r="G49" s="20" t="s">
        <v>41</v>
      </c>
      <c r="H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.75" customHeight="1" x14ac:dyDescent="0.2">
      <c r="A50" s="15" t="s">
        <v>151</v>
      </c>
      <c r="B50" s="16">
        <f t="shared" si="0"/>
        <v>42899</v>
      </c>
      <c r="C50" s="38">
        <v>37</v>
      </c>
      <c r="D50" s="18" t="s">
        <v>152</v>
      </c>
      <c r="E50" s="16">
        <v>42901</v>
      </c>
      <c r="F50" s="23" t="s">
        <v>172</v>
      </c>
      <c r="G50" s="20"/>
      <c r="H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.75" customHeight="1" x14ac:dyDescent="0.2">
      <c r="A51" s="15" t="s">
        <v>155</v>
      </c>
      <c r="B51" s="16">
        <f t="shared" si="0"/>
        <v>42906</v>
      </c>
      <c r="C51" s="21">
        <v>22</v>
      </c>
      <c r="D51" s="18" t="s">
        <v>156</v>
      </c>
      <c r="E51" s="16">
        <v>42908</v>
      </c>
      <c r="F51" s="18" t="s">
        <v>160</v>
      </c>
      <c r="G51" s="20" t="s">
        <v>28</v>
      </c>
      <c r="H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5.75" customHeight="1" x14ac:dyDescent="0.2">
      <c r="A52" s="15" t="s">
        <v>158</v>
      </c>
      <c r="B52" s="16">
        <f t="shared" si="0"/>
        <v>42913</v>
      </c>
      <c r="C52" s="21">
        <v>30</v>
      </c>
      <c r="D52" s="18" t="s">
        <v>159</v>
      </c>
      <c r="E52" s="16">
        <v>42915</v>
      </c>
      <c r="F52" s="18" t="s">
        <v>157</v>
      </c>
      <c r="G52" s="20" t="s">
        <v>35</v>
      </c>
      <c r="H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5.75" customHeight="1" x14ac:dyDescent="0.2">
      <c r="A53" s="15" t="s">
        <v>161</v>
      </c>
      <c r="B53" s="16">
        <f t="shared" si="0"/>
        <v>42920</v>
      </c>
      <c r="C53" s="21" t="s">
        <v>144</v>
      </c>
      <c r="D53" s="18" t="s">
        <v>173</v>
      </c>
      <c r="E53" s="16">
        <v>42922</v>
      </c>
      <c r="F53" s="25" t="s">
        <v>162</v>
      </c>
      <c r="G53" s="20" t="s">
        <v>41</v>
      </c>
      <c r="H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.75" customHeight="1" x14ac:dyDescent="0.2">
      <c r="A54" s="15" t="s">
        <v>163</v>
      </c>
      <c r="B54" s="16">
        <f t="shared" si="0"/>
        <v>42927</v>
      </c>
      <c r="C54" s="21">
        <v>44</v>
      </c>
      <c r="D54" s="18" t="s">
        <v>164</v>
      </c>
      <c r="E54" s="16">
        <v>42929</v>
      </c>
      <c r="F54" s="18" t="s">
        <v>165</v>
      </c>
      <c r="G54" s="20" t="s">
        <v>174</v>
      </c>
      <c r="H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5.75" customHeight="1" x14ac:dyDescent="0.2">
      <c r="A55" s="15" t="s">
        <v>166</v>
      </c>
      <c r="B55" s="16">
        <f t="shared" si="0"/>
        <v>42934</v>
      </c>
      <c r="C55" s="21">
        <v>45</v>
      </c>
      <c r="D55" s="18" t="s">
        <v>167</v>
      </c>
      <c r="E55" s="16">
        <v>42936</v>
      </c>
      <c r="F55" s="23" t="s">
        <v>23</v>
      </c>
      <c r="G55" s="20"/>
      <c r="H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5.75" customHeight="1" x14ac:dyDescent="0.2">
      <c r="A56" s="34">
        <v>52</v>
      </c>
      <c r="B56" s="16">
        <f t="shared" si="0"/>
        <v>42941</v>
      </c>
      <c r="C56" s="21">
        <v>47</v>
      </c>
      <c r="D56" s="18" t="s">
        <v>169</v>
      </c>
      <c r="E56" s="16">
        <v>42943</v>
      </c>
      <c r="F56" s="18" t="s">
        <v>170</v>
      </c>
      <c r="G56" s="20" t="s">
        <v>41</v>
      </c>
      <c r="H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5.75" customHeight="1" x14ac:dyDescent="0.2">
      <c r="A57" s="56"/>
      <c r="B57" s="57"/>
      <c r="C57" s="57"/>
      <c r="D57" s="53"/>
      <c r="E57" s="58"/>
      <c r="F57" s="55"/>
      <c r="G57" s="10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.75" customHeight="1" x14ac:dyDescent="0.2">
      <c r="A58" s="56"/>
      <c r="B58" s="10"/>
      <c r="C58" s="10"/>
      <c r="D58" s="53"/>
      <c r="E58" s="58"/>
      <c r="F58" s="55" t="s">
        <v>178</v>
      </c>
      <c r="G58" s="10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5.75" customHeight="1" x14ac:dyDescent="0.2">
      <c r="A59" s="56"/>
      <c r="B59" s="10"/>
      <c r="C59" s="10"/>
      <c r="D59" s="53"/>
      <c r="E59" s="58"/>
      <c r="F59" s="55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5.75" customHeight="1" x14ac:dyDescent="0.2">
      <c r="A60" s="56"/>
      <c r="B60" s="10"/>
      <c r="C60" s="10"/>
      <c r="D60" s="53"/>
      <c r="E60" s="58"/>
      <c r="F60" s="39" t="s">
        <v>176</v>
      </c>
      <c r="G60" s="45">
        <f>COUNTA(G5:G56)</f>
        <v>38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5.75" customHeight="1" x14ac:dyDescent="0.2">
      <c r="A61" s="56"/>
      <c r="B61" s="10"/>
      <c r="C61" s="10"/>
      <c r="D61" s="53"/>
      <c r="E61" s="58"/>
      <c r="F61" s="46" t="s">
        <v>41</v>
      </c>
      <c r="G61" s="24">
        <f>COUNTIF(G5:G56, "AG")</f>
        <v>12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5.75" customHeight="1" x14ac:dyDescent="0.2">
      <c r="A62" s="56"/>
      <c r="B62" s="10"/>
      <c r="C62" s="10"/>
      <c r="D62" s="53"/>
      <c r="E62" s="58"/>
      <c r="F62" s="46" t="s">
        <v>35</v>
      </c>
      <c r="G62" s="59">
        <f>COUNTIF(G5:G56, "nc")</f>
        <v>12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5.75" customHeight="1" x14ac:dyDescent="0.2">
      <c r="A63" s="56"/>
      <c r="B63" s="10"/>
      <c r="C63" s="10"/>
      <c r="D63" s="53"/>
      <c r="E63" s="58"/>
      <c r="F63" s="46" t="s">
        <v>28</v>
      </c>
      <c r="G63" s="59">
        <f>COUNTIF(G5:G56, "SD")</f>
        <v>13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5.75" customHeight="1" x14ac:dyDescent="0.2">
      <c r="A64" s="56"/>
      <c r="B64" s="10"/>
      <c r="C64" s="10"/>
      <c r="D64" s="53"/>
      <c r="E64" s="58"/>
      <c r="F64" s="55"/>
      <c r="G64" s="1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5.75" customHeight="1" x14ac:dyDescent="0.2">
      <c r="A65" s="56"/>
      <c r="B65" s="10"/>
      <c r="C65" s="10"/>
      <c r="D65" s="53"/>
      <c r="E65" s="58"/>
      <c r="F65" s="55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customHeight="1" x14ac:dyDescent="0.2">
      <c r="A66" s="56"/>
      <c r="B66" s="10"/>
      <c r="C66" s="10"/>
      <c r="D66" s="53"/>
      <c r="E66" s="58"/>
      <c r="F66" s="55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5.75" customHeight="1" x14ac:dyDescent="0.2">
      <c r="A67" s="56"/>
      <c r="B67" s="10"/>
      <c r="C67" s="10"/>
      <c r="D67" s="53"/>
      <c r="E67" s="58"/>
      <c r="F67" s="55"/>
      <c r="G67" s="1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">
      <c r="A68" s="56"/>
      <c r="B68" s="10"/>
      <c r="C68" s="10"/>
      <c r="D68" s="53"/>
      <c r="E68" s="58"/>
      <c r="F68" s="55"/>
      <c r="G68" s="1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">
      <c r="A69" s="56"/>
      <c r="B69" s="10"/>
      <c r="C69" s="10"/>
      <c r="D69" s="53"/>
      <c r="E69" s="58"/>
      <c r="F69" s="55"/>
      <c r="G69" s="1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">
      <c r="A70" s="56"/>
      <c r="B70" s="10"/>
      <c r="C70" s="10"/>
      <c r="D70" s="53"/>
      <c r="E70" s="58"/>
      <c r="F70" s="55"/>
      <c r="G70" s="1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">
      <c r="A71" s="56"/>
      <c r="B71" s="10"/>
      <c r="C71" s="10"/>
      <c r="D71" s="53"/>
      <c r="E71" s="58"/>
      <c r="F71" s="55"/>
      <c r="G71" s="1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">
      <c r="A72" s="56"/>
      <c r="B72" s="10"/>
      <c r="C72" s="10"/>
      <c r="D72" s="53"/>
      <c r="E72" s="58"/>
      <c r="F72" s="55"/>
      <c r="G72" s="1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">
      <c r="A73" s="56"/>
      <c r="B73" s="10"/>
      <c r="C73" s="10"/>
      <c r="D73" s="53"/>
      <c r="E73" s="58"/>
      <c r="F73" s="55"/>
      <c r="G73" s="1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">
      <c r="A74" s="56"/>
      <c r="B74" s="10"/>
      <c r="C74" s="10"/>
      <c r="D74" s="53"/>
      <c r="E74" s="58"/>
      <c r="F74" s="55"/>
      <c r="G74" s="1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">
      <c r="A75" s="56"/>
      <c r="B75" s="10"/>
      <c r="C75" s="10"/>
      <c r="D75" s="53"/>
      <c r="E75" s="58"/>
      <c r="F75" s="55"/>
      <c r="G75" s="1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">
      <c r="A76" s="56"/>
      <c r="B76" s="10"/>
      <c r="C76" s="10"/>
      <c r="D76" s="53"/>
      <c r="E76" s="58"/>
      <c r="F76" s="55"/>
      <c r="G76" s="1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">
      <c r="A77" s="56"/>
      <c r="B77" s="10"/>
      <c r="C77" s="10"/>
      <c r="D77" s="53"/>
      <c r="E77" s="58"/>
      <c r="F77" s="55"/>
      <c r="G77" s="1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">
      <c r="A78" s="56"/>
      <c r="B78" s="10"/>
      <c r="C78" s="10"/>
      <c r="D78" s="53"/>
      <c r="E78" s="58"/>
      <c r="F78" s="55"/>
      <c r="G78" s="1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">
      <c r="A79" s="56"/>
      <c r="B79" s="10"/>
      <c r="C79" s="10"/>
      <c r="D79" s="53"/>
      <c r="E79" s="58"/>
      <c r="F79" s="55"/>
      <c r="G79" s="1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">
      <c r="A80" s="56"/>
      <c r="B80" s="10"/>
      <c r="C80" s="10"/>
      <c r="D80" s="53"/>
      <c r="E80" s="58"/>
      <c r="F80" s="55"/>
      <c r="G80" s="1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">
      <c r="A81" s="56"/>
      <c r="B81" s="10"/>
      <c r="C81" s="10"/>
      <c r="D81" s="53"/>
      <c r="E81" s="58"/>
      <c r="F81" s="55"/>
      <c r="G81" s="1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">
      <c r="A82" s="56"/>
      <c r="B82" s="10"/>
      <c r="C82" s="10"/>
      <c r="D82" s="53"/>
      <c r="E82" s="58"/>
      <c r="F82" s="55"/>
      <c r="G82" s="1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">
      <c r="A83" s="56"/>
      <c r="B83" s="10"/>
      <c r="C83" s="10"/>
      <c r="D83" s="53"/>
      <c r="E83" s="58"/>
      <c r="F83" s="55"/>
      <c r="G83" s="1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">
      <c r="A84" s="56"/>
      <c r="B84" s="10"/>
      <c r="C84" s="10"/>
      <c r="D84" s="53"/>
      <c r="E84" s="58"/>
      <c r="F84" s="55"/>
      <c r="G84" s="1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">
      <c r="A85" s="56"/>
      <c r="B85" s="10"/>
      <c r="C85" s="10"/>
      <c r="D85" s="53"/>
      <c r="E85" s="58"/>
      <c r="F85" s="55"/>
      <c r="G85" s="1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">
      <c r="A86" s="56"/>
      <c r="B86" s="10"/>
      <c r="C86" s="10"/>
      <c r="D86" s="53"/>
      <c r="E86" s="58"/>
      <c r="F86" s="55"/>
      <c r="G86" s="1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">
      <c r="A87" s="56"/>
      <c r="B87" s="10"/>
      <c r="C87" s="10"/>
      <c r="D87" s="53"/>
      <c r="E87" s="58"/>
      <c r="F87" s="55"/>
      <c r="G87" s="1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">
      <c r="A88" s="56"/>
      <c r="B88" s="10"/>
      <c r="C88" s="10"/>
      <c r="D88" s="53"/>
      <c r="E88" s="58"/>
      <c r="F88" s="55"/>
      <c r="G88" s="1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">
      <c r="A89" s="56"/>
      <c r="B89" s="10"/>
      <c r="C89" s="10"/>
      <c r="D89" s="53"/>
      <c r="E89" s="58"/>
      <c r="F89" s="55"/>
      <c r="G89" s="1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">
      <c r="A90" s="56"/>
      <c r="B90" s="10"/>
      <c r="C90" s="10"/>
      <c r="D90" s="53"/>
      <c r="E90" s="58"/>
      <c r="F90" s="55"/>
      <c r="G90" s="1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">
      <c r="A91" s="56"/>
      <c r="B91" s="10"/>
      <c r="C91" s="10"/>
      <c r="D91" s="53"/>
      <c r="E91" s="58"/>
      <c r="F91" s="55"/>
      <c r="G91" s="1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">
      <c r="A92" s="56"/>
      <c r="B92" s="10"/>
      <c r="C92" s="10"/>
      <c r="D92" s="53"/>
      <c r="E92" s="58"/>
      <c r="F92" s="55"/>
      <c r="G92" s="1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">
      <c r="A93" s="56"/>
      <c r="B93" s="10"/>
      <c r="C93" s="10"/>
      <c r="D93" s="53"/>
      <c r="E93" s="58"/>
      <c r="F93" s="55"/>
      <c r="G93" s="1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">
      <c r="A94" s="56"/>
      <c r="B94" s="10"/>
      <c r="C94" s="10"/>
      <c r="D94" s="53"/>
      <c r="E94" s="58"/>
      <c r="F94" s="55"/>
      <c r="G94" s="1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">
      <c r="A95" s="56"/>
      <c r="B95" s="10"/>
      <c r="C95" s="10"/>
      <c r="D95" s="53"/>
      <c r="E95" s="58"/>
      <c r="F95" s="55"/>
      <c r="G95" s="1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">
      <c r="A96" s="56"/>
      <c r="B96" s="10"/>
      <c r="C96" s="10"/>
      <c r="D96" s="53"/>
      <c r="E96" s="58"/>
      <c r="F96" s="55"/>
      <c r="G96" s="1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">
      <c r="A97" s="56"/>
      <c r="B97" s="10"/>
      <c r="C97" s="10"/>
      <c r="D97" s="53"/>
      <c r="E97" s="58"/>
      <c r="F97" s="55"/>
      <c r="G97" s="1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">
      <c r="A98" s="56"/>
      <c r="B98" s="10"/>
      <c r="C98" s="10"/>
      <c r="D98" s="53"/>
      <c r="E98" s="58"/>
      <c r="F98" s="55"/>
      <c r="G98" s="1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">
      <c r="A99" s="56"/>
      <c r="B99" s="10"/>
      <c r="C99" s="10"/>
      <c r="D99" s="53"/>
      <c r="E99" s="58"/>
      <c r="F99" s="55"/>
      <c r="G99" s="1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">
      <c r="A100" s="56"/>
      <c r="B100" s="10"/>
      <c r="C100" s="10"/>
      <c r="D100" s="53"/>
      <c r="E100" s="58"/>
      <c r="F100" s="55"/>
      <c r="G100" s="1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">
      <c r="A101" s="56"/>
      <c r="B101" s="10"/>
      <c r="C101" s="10"/>
      <c r="D101" s="53"/>
      <c r="E101" s="58"/>
      <c r="F101" s="55"/>
      <c r="G101" s="1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">
      <c r="A102" s="56"/>
      <c r="B102" s="10"/>
      <c r="C102" s="10"/>
      <c r="D102" s="53"/>
      <c r="E102" s="58"/>
      <c r="F102" s="55"/>
      <c r="G102" s="1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">
      <c r="A103" s="56"/>
      <c r="B103" s="10"/>
      <c r="C103" s="10"/>
      <c r="D103" s="53"/>
      <c r="E103" s="58"/>
      <c r="F103" s="55"/>
      <c r="G103" s="1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">
      <c r="A104" s="56"/>
      <c r="B104" s="10"/>
      <c r="C104" s="10"/>
      <c r="D104" s="53"/>
      <c r="E104" s="58"/>
      <c r="F104" s="55"/>
      <c r="G104" s="1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">
      <c r="A105" s="56"/>
      <c r="B105" s="10"/>
      <c r="C105" s="10"/>
      <c r="D105" s="53"/>
      <c r="E105" s="58"/>
      <c r="F105" s="55"/>
      <c r="G105" s="1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">
      <c r="A106" s="56"/>
      <c r="B106" s="10"/>
      <c r="C106" s="10"/>
      <c r="D106" s="53"/>
      <c r="E106" s="58"/>
      <c r="F106" s="55"/>
      <c r="G106" s="1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">
      <c r="A107" s="56"/>
      <c r="B107" s="10"/>
      <c r="C107" s="10"/>
      <c r="D107" s="53"/>
      <c r="E107" s="58"/>
      <c r="F107" s="55"/>
      <c r="G107" s="1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">
      <c r="A108" s="56"/>
      <c r="B108" s="10"/>
      <c r="C108" s="10"/>
      <c r="D108" s="53"/>
      <c r="E108" s="58"/>
      <c r="F108" s="55"/>
      <c r="G108" s="1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">
      <c r="A109" s="56"/>
      <c r="B109" s="10"/>
      <c r="C109" s="10"/>
      <c r="D109" s="53"/>
      <c r="E109" s="58"/>
      <c r="F109" s="55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">
      <c r="A110" s="56"/>
      <c r="B110" s="10"/>
      <c r="C110" s="10"/>
      <c r="D110" s="53"/>
      <c r="E110" s="58"/>
      <c r="F110" s="55"/>
      <c r="G110" s="1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">
      <c r="A111" s="56"/>
      <c r="B111" s="10"/>
      <c r="C111" s="10"/>
      <c r="D111" s="53"/>
      <c r="E111" s="58"/>
      <c r="F111" s="55"/>
      <c r="G111" s="1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">
      <c r="A112" s="56"/>
      <c r="B112" s="10"/>
      <c r="C112" s="10"/>
      <c r="D112" s="53"/>
      <c r="E112" s="58"/>
      <c r="F112" s="55"/>
      <c r="G112" s="1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">
      <c r="A113" s="56"/>
      <c r="B113" s="10"/>
      <c r="C113" s="10"/>
      <c r="D113" s="53"/>
      <c r="E113" s="58"/>
      <c r="F113" s="55"/>
      <c r="G113" s="1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">
      <c r="A114" s="56"/>
      <c r="B114" s="10"/>
      <c r="C114" s="10"/>
      <c r="D114" s="53"/>
      <c r="E114" s="58"/>
      <c r="F114" s="55"/>
      <c r="G114" s="1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">
      <c r="A115" s="56"/>
      <c r="B115" s="10"/>
      <c r="C115" s="10"/>
      <c r="D115" s="53"/>
      <c r="E115" s="58"/>
      <c r="F115" s="55"/>
      <c r="G115" s="1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">
      <c r="A116" s="56"/>
      <c r="B116" s="10"/>
      <c r="C116" s="10"/>
      <c r="D116" s="53"/>
      <c r="E116" s="58"/>
      <c r="F116" s="55"/>
      <c r="G116" s="1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">
      <c r="A117" s="56"/>
      <c r="B117" s="10"/>
      <c r="C117" s="10"/>
      <c r="D117" s="53"/>
      <c r="E117" s="58"/>
      <c r="F117" s="55"/>
      <c r="G117" s="1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">
      <c r="A118" s="56"/>
      <c r="B118" s="10"/>
      <c r="C118" s="10"/>
      <c r="D118" s="53"/>
      <c r="E118" s="58"/>
      <c r="F118" s="55"/>
      <c r="G118" s="1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">
      <c r="A119" s="56"/>
      <c r="B119" s="10"/>
      <c r="C119" s="10"/>
      <c r="D119" s="53"/>
      <c r="E119" s="58"/>
      <c r="F119" s="55"/>
      <c r="G119" s="1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">
      <c r="A120" s="56"/>
      <c r="B120" s="10"/>
      <c r="C120" s="10"/>
      <c r="D120" s="53"/>
      <c r="E120" s="58"/>
      <c r="F120" s="55"/>
      <c r="G120" s="1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">
      <c r="A121" s="56"/>
      <c r="B121" s="10"/>
      <c r="C121" s="10"/>
      <c r="D121" s="53"/>
      <c r="E121" s="58"/>
      <c r="F121" s="55"/>
      <c r="G121" s="1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">
      <c r="A122" s="56"/>
      <c r="B122" s="10"/>
      <c r="C122" s="10"/>
      <c r="D122" s="53"/>
      <c r="E122" s="58"/>
      <c r="F122" s="55"/>
      <c r="G122" s="1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">
      <c r="A123" s="56"/>
      <c r="B123" s="10"/>
      <c r="C123" s="10"/>
      <c r="D123" s="53"/>
      <c r="E123" s="58"/>
      <c r="F123" s="55"/>
      <c r="G123" s="1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">
      <c r="A124" s="56"/>
      <c r="B124" s="10"/>
      <c r="C124" s="10"/>
      <c r="D124" s="53"/>
      <c r="E124" s="58"/>
      <c r="F124" s="55"/>
      <c r="G124" s="1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">
      <c r="A125" s="56"/>
      <c r="B125" s="10"/>
      <c r="C125" s="10"/>
      <c r="D125" s="53"/>
      <c r="E125" s="58"/>
      <c r="F125" s="55"/>
      <c r="G125" s="1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">
      <c r="A126" s="56"/>
      <c r="B126" s="10"/>
      <c r="C126" s="10"/>
      <c r="D126" s="53"/>
      <c r="E126" s="58"/>
      <c r="F126" s="55"/>
      <c r="G126" s="1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">
      <c r="A127" s="56"/>
      <c r="B127" s="10"/>
      <c r="C127" s="10"/>
      <c r="D127" s="53"/>
      <c r="E127" s="58"/>
      <c r="F127" s="55"/>
      <c r="G127" s="1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">
      <c r="A128" s="56"/>
      <c r="B128" s="10"/>
      <c r="C128" s="10"/>
      <c r="D128" s="53"/>
      <c r="E128" s="58"/>
      <c r="F128" s="55"/>
      <c r="G128" s="1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">
      <c r="A129" s="56"/>
      <c r="B129" s="10"/>
      <c r="C129" s="10"/>
      <c r="D129" s="53"/>
      <c r="E129" s="58"/>
      <c r="F129" s="55"/>
      <c r="G129" s="1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">
      <c r="A130" s="56"/>
      <c r="B130" s="10"/>
      <c r="C130" s="10"/>
      <c r="D130" s="53"/>
      <c r="E130" s="58"/>
      <c r="F130" s="55"/>
      <c r="G130" s="1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">
      <c r="A131" s="56"/>
      <c r="B131" s="10"/>
      <c r="C131" s="10"/>
      <c r="D131" s="53"/>
      <c r="E131" s="58"/>
      <c r="F131" s="55"/>
      <c r="G131" s="1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">
      <c r="A132" s="56"/>
      <c r="B132" s="10"/>
      <c r="C132" s="10"/>
      <c r="D132" s="53"/>
      <c r="E132" s="58"/>
      <c r="F132" s="55"/>
      <c r="G132" s="1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">
      <c r="A133" s="56"/>
      <c r="B133" s="10"/>
      <c r="C133" s="10"/>
      <c r="D133" s="53"/>
      <c r="E133" s="58"/>
      <c r="F133" s="55"/>
      <c r="G133" s="1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">
      <c r="A134" s="56"/>
      <c r="B134" s="10"/>
      <c r="C134" s="10"/>
      <c r="D134" s="53"/>
      <c r="E134" s="58"/>
      <c r="F134" s="55"/>
      <c r="G134" s="1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">
      <c r="A135" s="56"/>
      <c r="B135" s="10"/>
      <c r="C135" s="10"/>
      <c r="D135" s="53"/>
      <c r="E135" s="58"/>
      <c r="F135" s="55"/>
      <c r="G135" s="1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">
      <c r="A136" s="56"/>
      <c r="B136" s="10"/>
      <c r="C136" s="10"/>
      <c r="D136" s="53"/>
      <c r="E136" s="58"/>
      <c r="F136" s="55"/>
      <c r="G136" s="1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">
      <c r="A137" s="56"/>
      <c r="B137" s="10"/>
      <c r="C137" s="10"/>
      <c r="D137" s="53"/>
      <c r="E137" s="58"/>
      <c r="F137" s="55"/>
      <c r="G137" s="1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">
      <c r="A138" s="56"/>
      <c r="B138" s="10"/>
      <c r="C138" s="10"/>
      <c r="D138" s="53"/>
      <c r="E138" s="58"/>
      <c r="F138" s="55"/>
      <c r="G138" s="1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">
      <c r="A139" s="56"/>
      <c r="B139" s="10"/>
      <c r="C139" s="10"/>
      <c r="D139" s="53"/>
      <c r="E139" s="58"/>
      <c r="F139" s="55"/>
      <c r="G139" s="1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">
      <c r="A140" s="56"/>
      <c r="B140" s="10"/>
      <c r="C140" s="10"/>
      <c r="D140" s="53"/>
      <c r="E140" s="58"/>
      <c r="F140" s="55"/>
      <c r="G140" s="1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">
      <c r="A141" s="56"/>
      <c r="B141" s="10"/>
      <c r="C141" s="10"/>
      <c r="D141" s="53"/>
      <c r="E141" s="58"/>
      <c r="F141" s="55"/>
      <c r="G141" s="1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">
      <c r="A142" s="56"/>
      <c r="B142" s="10"/>
      <c r="C142" s="10"/>
      <c r="D142" s="53"/>
      <c r="E142" s="58"/>
      <c r="F142" s="55"/>
      <c r="G142" s="1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">
      <c r="A143" s="56"/>
      <c r="B143" s="10"/>
      <c r="C143" s="10"/>
      <c r="D143" s="53"/>
      <c r="E143" s="58"/>
      <c r="F143" s="55"/>
      <c r="G143" s="1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">
      <c r="A144" s="56"/>
      <c r="B144" s="10"/>
      <c r="C144" s="10"/>
      <c r="D144" s="53"/>
      <c r="E144" s="58"/>
      <c r="F144" s="55"/>
      <c r="G144" s="1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">
      <c r="A145" s="56"/>
      <c r="B145" s="10"/>
      <c r="C145" s="10"/>
      <c r="D145" s="53"/>
      <c r="E145" s="58"/>
      <c r="F145" s="55"/>
      <c r="G145" s="1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">
      <c r="A146" s="56"/>
      <c r="B146" s="10"/>
      <c r="C146" s="10"/>
      <c r="D146" s="53"/>
      <c r="E146" s="58"/>
      <c r="F146" s="55"/>
      <c r="G146" s="1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">
      <c r="A147" s="56"/>
      <c r="B147" s="10"/>
      <c r="C147" s="10"/>
      <c r="D147" s="53"/>
      <c r="E147" s="58"/>
      <c r="F147" s="55"/>
      <c r="G147" s="1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">
      <c r="A148" s="56"/>
      <c r="B148" s="10"/>
      <c r="C148" s="10"/>
      <c r="D148" s="53"/>
      <c r="E148" s="58"/>
      <c r="F148" s="55"/>
      <c r="G148" s="1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">
      <c r="A149" s="56"/>
      <c r="B149" s="10"/>
      <c r="C149" s="10"/>
      <c r="D149" s="53"/>
      <c r="E149" s="58"/>
      <c r="F149" s="55"/>
      <c r="G149" s="1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">
      <c r="A150" s="56"/>
      <c r="B150" s="10"/>
      <c r="C150" s="10"/>
      <c r="D150" s="53"/>
      <c r="E150" s="58"/>
      <c r="F150" s="55"/>
      <c r="G150" s="1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">
      <c r="A151" s="56"/>
      <c r="B151" s="10"/>
      <c r="C151" s="10"/>
      <c r="D151" s="53"/>
      <c r="E151" s="58"/>
      <c r="F151" s="55"/>
      <c r="G151" s="1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">
      <c r="A152" s="56"/>
      <c r="B152" s="10"/>
      <c r="C152" s="10"/>
      <c r="D152" s="53"/>
      <c r="E152" s="58"/>
      <c r="F152" s="55"/>
      <c r="G152" s="1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">
      <c r="A153" s="56"/>
      <c r="B153" s="10"/>
      <c r="C153" s="10"/>
      <c r="D153" s="53"/>
      <c r="E153" s="58"/>
      <c r="F153" s="55"/>
      <c r="G153" s="1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">
      <c r="A154" s="56"/>
      <c r="B154" s="10"/>
      <c r="C154" s="10"/>
      <c r="D154" s="53"/>
      <c r="E154" s="58"/>
      <c r="F154" s="55"/>
      <c r="G154" s="1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">
      <c r="A155" s="56"/>
      <c r="B155" s="10"/>
      <c r="C155" s="10"/>
      <c r="D155" s="53"/>
      <c r="E155" s="58"/>
      <c r="F155" s="55"/>
      <c r="G155" s="1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">
      <c r="A156" s="56"/>
      <c r="B156" s="10"/>
      <c r="C156" s="10"/>
      <c r="D156" s="53"/>
      <c r="E156" s="58"/>
      <c r="F156" s="55"/>
      <c r="G156" s="1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">
      <c r="A157" s="56"/>
      <c r="B157" s="10"/>
      <c r="C157" s="10"/>
      <c r="D157" s="53"/>
      <c r="E157" s="58"/>
      <c r="F157" s="55"/>
      <c r="G157" s="1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">
      <c r="A158" s="56"/>
      <c r="B158" s="10"/>
      <c r="C158" s="10"/>
      <c r="D158" s="53"/>
      <c r="E158" s="58"/>
      <c r="F158" s="55"/>
      <c r="G158" s="1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">
      <c r="A159" s="56"/>
      <c r="B159" s="10"/>
      <c r="C159" s="10"/>
      <c r="D159" s="53"/>
      <c r="E159" s="58"/>
      <c r="F159" s="55"/>
      <c r="G159" s="1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">
      <c r="A160" s="56"/>
      <c r="B160" s="10"/>
      <c r="C160" s="10"/>
      <c r="D160" s="53"/>
      <c r="E160" s="58"/>
      <c r="F160" s="55"/>
      <c r="G160" s="1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">
      <c r="A161" s="56"/>
      <c r="B161" s="10"/>
      <c r="C161" s="10"/>
      <c r="D161" s="53"/>
      <c r="E161" s="58"/>
      <c r="F161" s="55"/>
      <c r="G161" s="1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">
      <c r="A162" s="56"/>
      <c r="B162" s="10"/>
      <c r="C162" s="10"/>
      <c r="D162" s="53"/>
      <c r="E162" s="58"/>
      <c r="F162" s="55"/>
      <c r="G162" s="1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">
      <c r="A163" s="56"/>
      <c r="B163" s="10"/>
      <c r="C163" s="10"/>
      <c r="D163" s="53"/>
      <c r="E163" s="58"/>
      <c r="F163" s="55"/>
      <c r="G163" s="1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">
      <c r="A164" s="56"/>
      <c r="B164" s="10"/>
      <c r="C164" s="10"/>
      <c r="D164" s="53"/>
      <c r="E164" s="58"/>
      <c r="F164" s="55"/>
      <c r="G164" s="1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">
      <c r="A165" s="56"/>
      <c r="B165" s="10"/>
      <c r="C165" s="10"/>
      <c r="D165" s="53"/>
      <c r="E165" s="58"/>
      <c r="F165" s="55"/>
      <c r="G165" s="1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">
      <c r="A166" s="56"/>
      <c r="B166" s="10"/>
      <c r="C166" s="10"/>
      <c r="D166" s="53"/>
      <c r="E166" s="58"/>
      <c r="F166" s="55"/>
      <c r="G166" s="1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">
      <c r="A167" s="56"/>
      <c r="B167" s="10"/>
      <c r="C167" s="10"/>
      <c r="D167" s="53"/>
      <c r="E167" s="58"/>
      <c r="F167" s="55"/>
      <c r="G167" s="1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">
      <c r="A168" s="56"/>
      <c r="B168" s="10"/>
      <c r="C168" s="10"/>
      <c r="D168" s="53"/>
      <c r="E168" s="58"/>
      <c r="F168" s="55"/>
      <c r="G168" s="1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">
      <c r="A169" s="56"/>
      <c r="B169" s="10"/>
      <c r="C169" s="10"/>
      <c r="D169" s="53"/>
      <c r="E169" s="58"/>
      <c r="F169" s="55"/>
      <c r="G169" s="1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">
      <c r="A170" s="56"/>
      <c r="B170" s="10"/>
      <c r="C170" s="10"/>
      <c r="D170" s="53"/>
      <c r="E170" s="58"/>
      <c r="F170" s="55"/>
      <c r="G170" s="1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">
      <c r="A171" s="56"/>
      <c r="B171" s="10"/>
      <c r="C171" s="10"/>
      <c r="D171" s="53"/>
      <c r="E171" s="58"/>
      <c r="F171" s="55"/>
      <c r="G171" s="1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">
      <c r="A172" s="56"/>
      <c r="B172" s="10"/>
      <c r="C172" s="10"/>
      <c r="D172" s="53"/>
      <c r="E172" s="58"/>
      <c r="F172" s="55"/>
      <c r="G172" s="1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">
      <c r="A173" s="56"/>
      <c r="B173" s="10"/>
      <c r="C173" s="10"/>
      <c r="D173" s="53"/>
      <c r="E173" s="58"/>
      <c r="F173" s="55"/>
      <c r="G173" s="1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">
      <c r="A174" s="56"/>
      <c r="B174" s="10"/>
      <c r="C174" s="10"/>
      <c r="D174" s="53"/>
      <c r="E174" s="58"/>
      <c r="F174" s="55"/>
      <c r="G174" s="1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">
      <c r="A175" s="56"/>
      <c r="B175" s="10"/>
      <c r="C175" s="10"/>
      <c r="D175" s="53"/>
      <c r="E175" s="58"/>
      <c r="F175" s="55"/>
      <c r="G175" s="1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">
      <c r="A176" s="56"/>
      <c r="B176" s="10"/>
      <c r="C176" s="10"/>
      <c r="D176" s="53"/>
      <c r="E176" s="58"/>
      <c r="F176" s="55"/>
      <c r="G176" s="1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">
      <c r="A177" s="56"/>
      <c r="B177" s="10"/>
      <c r="C177" s="10"/>
      <c r="D177" s="53"/>
      <c r="E177" s="58"/>
      <c r="F177" s="55"/>
      <c r="G177" s="10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">
      <c r="A178" s="56"/>
      <c r="B178" s="10"/>
      <c r="C178" s="10"/>
      <c r="D178" s="53"/>
      <c r="E178" s="58"/>
      <c r="F178" s="55"/>
      <c r="G178" s="10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">
      <c r="A179" s="56"/>
      <c r="B179" s="10"/>
      <c r="C179" s="10"/>
      <c r="D179" s="53"/>
      <c r="E179" s="58"/>
      <c r="F179" s="55"/>
      <c r="G179" s="10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">
      <c r="A180" s="56"/>
      <c r="B180" s="10"/>
      <c r="C180" s="10"/>
      <c r="D180" s="53"/>
      <c r="E180" s="58"/>
      <c r="F180" s="55"/>
      <c r="G180" s="10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">
      <c r="A181" s="56"/>
      <c r="B181" s="10"/>
      <c r="C181" s="10"/>
      <c r="D181" s="53"/>
      <c r="E181" s="58"/>
      <c r="F181" s="55"/>
      <c r="G181" s="10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">
      <c r="A182" s="56"/>
      <c r="B182" s="10"/>
      <c r="C182" s="10"/>
      <c r="D182" s="53"/>
      <c r="E182" s="58"/>
      <c r="F182" s="55"/>
      <c r="G182" s="10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">
      <c r="A183" s="56"/>
      <c r="B183" s="10"/>
      <c r="C183" s="10"/>
      <c r="D183" s="53"/>
      <c r="E183" s="58"/>
      <c r="F183" s="55"/>
      <c r="G183" s="10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">
      <c r="A184" s="56"/>
      <c r="B184" s="10"/>
      <c r="C184" s="10"/>
      <c r="D184" s="53"/>
      <c r="E184" s="58"/>
      <c r="F184" s="55"/>
      <c r="G184" s="10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">
      <c r="A185" s="56"/>
      <c r="B185" s="10"/>
      <c r="C185" s="10"/>
      <c r="D185" s="53"/>
      <c r="E185" s="58"/>
      <c r="F185" s="55"/>
      <c r="G185" s="10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">
      <c r="A186" s="56"/>
      <c r="B186" s="10"/>
      <c r="C186" s="10"/>
      <c r="D186" s="53"/>
      <c r="E186" s="58"/>
      <c r="F186" s="55"/>
      <c r="G186" s="10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">
      <c r="A187" s="56"/>
      <c r="B187" s="10"/>
      <c r="C187" s="10"/>
      <c r="D187" s="53"/>
      <c r="E187" s="58"/>
      <c r="F187" s="55"/>
      <c r="G187" s="10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">
      <c r="A188" s="56"/>
      <c r="B188" s="10"/>
      <c r="C188" s="10"/>
      <c r="D188" s="53"/>
      <c r="E188" s="58"/>
      <c r="F188" s="55"/>
      <c r="G188" s="10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">
      <c r="A189" s="56"/>
      <c r="B189" s="10"/>
      <c r="C189" s="10"/>
      <c r="D189" s="53"/>
      <c r="E189" s="58"/>
      <c r="F189" s="55"/>
      <c r="G189" s="10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">
      <c r="A190" s="56"/>
      <c r="B190" s="10"/>
      <c r="C190" s="10"/>
      <c r="D190" s="53"/>
      <c r="E190" s="58"/>
      <c r="F190" s="55"/>
      <c r="G190" s="10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">
      <c r="A191" s="56"/>
      <c r="B191" s="10"/>
      <c r="C191" s="10"/>
      <c r="D191" s="53"/>
      <c r="E191" s="58"/>
      <c r="F191" s="55"/>
      <c r="G191" s="10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">
      <c r="A192" s="56"/>
      <c r="B192" s="10"/>
      <c r="C192" s="10"/>
      <c r="D192" s="53"/>
      <c r="E192" s="58"/>
      <c r="F192" s="55"/>
      <c r="G192" s="10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">
      <c r="A193" s="56"/>
      <c r="B193" s="10"/>
      <c r="C193" s="10"/>
      <c r="D193" s="53"/>
      <c r="E193" s="58"/>
      <c r="F193" s="55"/>
      <c r="G193" s="10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">
      <c r="A194" s="56"/>
      <c r="B194" s="10"/>
      <c r="C194" s="10"/>
      <c r="D194" s="53"/>
      <c r="E194" s="58"/>
      <c r="F194" s="55"/>
      <c r="G194" s="10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">
      <c r="A195" s="56"/>
      <c r="B195" s="10"/>
      <c r="C195" s="10"/>
      <c r="D195" s="53"/>
      <c r="E195" s="58"/>
      <c r="F195" s="55"/>
      <c r="G195" s="10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">
      <c r="A196" s="56"/>
      <c r="B196" s="10"/>
      <c r="C196" s="10"/>
      <c r="D196" s="53"/>
      <c r="E196" s="58"/>
      <c r="F196" s="55"/>
      <c r="G196" s="10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">
      <c r="A197" s="56"/>
      <c r="B197" s="10"/>
      <c r="C197" s="10"/>
      <c r="D197" s="53"/>
      <c r="E197" s="58"/>
      <c r="F197" s="55"/>
      <c r="G197" s="10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">
      <c r="A198" s="56"/>
      <c r="B198" s="10"/>
      <c r="C198" s="10"/>
      <c r="D198" s="53"/>
      <c r="E198" s="58"/>
      <c r="F198" s="55"/>
      <c r="G198" s="10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">
      <c r="A199" s="56"/>
      <c r="B199" s="10"/>
      <c r="C199" s="10"/>
      <c r="D199" s="53"/>
      <c r="E199" s="58"/>
      <c r="F199" s="55"/>
      <c r="G199" s="10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">
      <c r="A200" s="56"/>
      <c r="B200" s="10"/>
      <c r="C200" s="10"/>
      <c r="D200" s="53"/>
      <c r="E200" s="58"/>
      <c r="F200" s="55"/>
      <c r="G200" s="10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">
      <c r="A201" s="56"/>
      <c r="B201" s="10"/>
      <c r="C201" s="10"/>
      <c r="D201" s="53"/>
      <c r="E201" s="58"/>
      <c r="F201" s="55"/>
      <c r="G201" s="10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">
      <c r="A202" s="56"/>
      <c r="B202" s="10"/>
      <c r="C202" s="10"/>
      <c r="D202" s="53"/>
      <c r="E202" s="58"/>
      <c r="F202" s="55"/>
      <c r="G202" s="10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">
      <c r="A203" s="56"/>
      <c r="B203" s="10"/>
      <c r="C203" s="10"/>
      <c r="D203" s="53"/>
      <c r="E203" s="58"/>
      <c r="F203" s="55"/>
      <c r="G203" s="10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">
      <c r="A204" s="56"/>
      <c r="B204" s="10"/>
      <c r="C204" s="10"/>
      <c r="D204" s="53"/>
      <c r="E204" s="58"/>
      <c r="F204" s="55"/>
      <c r="G204" s="10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">
      <c r="A205" s="56"/>
      <c r="B205" s="10"/>
      <c r="C205" s="10"/>
      <c r="D205" s="53"/>
      <c r="E205" s="58"/>
      <c r="F205" s="55"/>
      <c r="G205" s="10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">
      <c r="A206" s="56"/>
      <c r="B206" s="10"/>
      <c r="C206" s="10"/>
      <c r="D206" s="53"/>
      <c r="E206" s="58"/>
      <c r="F206" s="55"/>
      <c r="G206" s="10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">
      <c r="A207" s="56"/>
      <c r="B207" s="10"/>
      <c r="C207" s="10"/>
      <c r="D207" s="53"/>
      <c r="E207" s="58"/>
      <c r="F207" s="55"/>
      <c r="G207" s="10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">
      <c r="A208" s="56"/>
      <c r="B208" s="10"/>
      <c r="C208" s="10"/>
      <c r="D208" s="53"/>
      <c r="E208" s="58"/>
      <c r="F208" s="55"/>
      <c r="G208" s="10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">
      <c r="A209" s="56"/>
      <c r="B209" s="10"/>
      <c r="C209" s="10"/>
      <c r="D209" s="53"/>
      <c r="E209" s="58"/>
      <c r="F209" s="55"/>
      <c r="G209" s="10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">
      <c r="A210" s="56"/>
      <c r="B210" s="10"/>
      <c r="C210" s="10"/>
      <c r="D210" s="53"/>
      <c r="E210" s="58"/>
      <c r="F210" s="55"/>
      <c r="G210" s="10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">
      <c r="A211" s="56"/>
      <c r="B211" s="10"/>
      <c r="C211" s="10"/>
      <c r="D211" s="53"/>
      <c r="E211" s="58"/>
      <c r="F211" s="55"/>
      <c r="G211" s="10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">
      <c r="A212" s="56"/>
      <c r="B212" s="10"/>
      <c r="C212" s="10"/>
      <c r="D212" s="53"/>
      <c r="E212" s="58"/>
      <c r="F212" s="55"/>
      <c r="G212" s="10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">
      <c r="A213" s="56"/>
      <c r="B213" s="10"/>
      <c r="C213" s="10"/>
      <c r="D213" s="53"/>
      <c r="E213" s="58"/>
      <c r="F213" s="55"/>
      <c r="G213" s="10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">
      <c r="A214" s="56"/>
      <c r="B214" s="10"/>
      <c r="C214" s="10"/>
      <c r="D214" s="53"/>
      <c r="E214" s="58"/>
      <c r="F214" s="55"/>
      <c r="G214" s="10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">
      <c r="A215" s="56"/>
      <c r="B215" s="10"/>
      <c r="C215" s="10"/>
      <c r="D215" s="53"/>
      <c r="E215" s="58"/>
      <c r="F215" s="55"/>
      <c r="G215" s="10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">
      <c r="A216" s="56"/>
      <c r="B216" s="10"/>
      <c r="C216" s="10"/>
      <c r="D216" s="53"/>
      <c r="E216" s="58"/>
      <c r="F216" s="55"/>
      <c r="G216" s="10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">
      <c r="A217" s="56"/>
      <c r="B217" s="10"/>
      <c r="C217" s="10"/>
      <c r="D217" s="53"/>
      <c r="E217" s="58"/>
      <c r="F217" s="55"/>
      <c r="G217" s="10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">
      <c r="A218" s="56"/>
      <c r="B218" s="10"/>
      <c r="C218" s="10"/>
      <c r="D218" s="53"/>
      <c r="E218" s="58"/>
      <c r="F218" s="55"/>
      <c r="G218" s="10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">
      <c r="A219" s="56"/>
      <c r="B219" s="10"/>
      <c r="C219" s="10"/>
      <c r="D219" s="53"/>
      <c r="E219" s="58"/>
      <c r="F219" s="55"/>
      <c r="G219" s="10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">
      <c r="A220" s="56"/>
      <c r="B220" s="10"/>
      <c r="C220" s="10"/>
      <c r="D220" s="53"/>
      <c r="E220" s="58"/>
      <c r="F220" s="55"/>
      <c r="G220" s="10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">
      <c r="A221" s="56"/>
      <c r="B221" s="10"/>
      <c r="C221" s="10"/>
      <c r="D221" s="53"/>
      <c r="E221" s="58"/>
      <c r="F221" s="55"/>
      <c r="G221" s="10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">
      <c r="A222" s="56"/>
      <c r="B222" s="10"/>
      <c r="C222" s="10"/>
      <c r="D222" s="53"/>
      <c r="E222" s="58"/>
      <c r="F222" s="55"/>
      <c r="G222" s="10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">
      <c r="A223" s="56"/>
      <c r="B223" s="10"/>
      <c r="C223" s="10"/>
      <c r="D223" s="53"/>
      <c r="E223" s="58"/>
      <c r="F223" s="55"/>
      <c r="G223" s="10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">
      <c r="A224" s="56"/>
      <c r="B224" s="10"/>
      <c r="C224" s="10"/>
      <c r="D224" s="53"/>
      <c r="E224" s="58"/>
      <c r="F224" s="55"/>
      <c r="G224" s="10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">
      <c r="A225" s="56"/>
      <c r="B225" s="10"/>
      <c r="C225" s="10"/>
      <c r="D225" s="53"/>
      <c r="E225" s="58"/>
      <c r="F225" s="55"/>
      <c r="G225" s="10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">
      <c r="A226" s="56"/>
      <c r="B226" s="10"/>
      <c r="C226" s="10"/>
      <c r="D226" s="53"/>
      <c r="E226" s="58"/>
      <c r="F226" s="55"/>
      <c r="G226" s="10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">
      <c r="A227" s="56"/>
      <c r="B227" s="10"/>
      <c r="C227" s="10"/>
      <c r="D227" s="53"/>
      <c r="E227" s="58"/>
      <c r="F227" s="55"/>
      <c r="G227" s="10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">
      <c r="A228" s="56"/>
      <c r="B228" s="10"/>
      <c r="C228" s="10"/>
      <c r="D228" s="53"/>
      <c r="E228" s="58"/>
      <c r="F228" s="55"/>
      <c r="G228" s="10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">
      <c r="A229" s="56"/>
      <c r="B229" s="10"/>
      <c r="C229" s="10"/>
      <c r="D229" s="53"/>
      <c r="E229" s="58"/>
      <c r="F229" s="55"/>
      <c r="G229" s="10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">
      <c r="A230" s="56"/>
      <c r="B230" s="10"/>
      <c r="C230" s="10"/>
      <c r="D230" s="53"/>
      <c r="E230" s="58"/>
      <c r="F230" s="55"/>
      <c r="G230" s="10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">
      <c r="A231" s="56"/>
      <c r="B231" s="10"/>
      <c r="C231" s="10"/>
      <c r="D231" s="53"/>
      <c r="E231" s="58"/>
      <c r="F231" s="55"/>
      <c r="G231" s="10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">
      <c r="A232" s="56"/>
      <c r="B232" s="10"/>
      <c r="C232" s="10"/>
      <c r="D232" s="53"/>
      <c r="E232" s="58"/>
      <c r="F232" s="55"/>
      <c r="G232" s="10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">
      <c r="A233" s="56"/>
      <c r="B233" s="10"/>
      <c r="C233" s="10"/>
      <c r="D233" s="53"/>
      <c r="E233" s="58"/>
      <c r="F233" s="55"/>
      <c r="G233" s="10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">
      <c r="A234" s="56"/>
      <c r="B234" s="10"/>
      <c r="C234" s="10"/>
      <c r="D234" s="53"/>
      <c r="E234" s="58"/>
      <c r="F234" s="55"/>
      <c r="G234" s="10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">
      <c r="A235" s="56"/>
      <c r="B235" s="10"/>
      <c r="C235" s="10"/>
      <c r="D235" s="53"/>
      <c r="E235" s="58"/>
      <c r="F235" s="55"/>
      <c r="G235" s="10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.75" customHeight="1" x14ac:dyDescent="0.2">
      <c r="A236" s="56"/>
      <c r="B236" s="10"/>
      <c r="C236" s="10"/>
      <c r="D236" s="53"/>
      <c r="E236" s="58"/>
      <c r="F236" s="55"/>
      <c r="G236" s="10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.75" customHeight="1" x14ac:dyDescent="0.2">
      <c r="A237" s="56"/>
      <c r="B237" s="10"/>
      <c r="C237" s="10"/>
      <c r="D237" s="53"/>
      <c r="E237" s="58"/>
      <c r="F237" s="55"/>
      <c r="G237" s="10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5.75" customHeight="1" x14ac:dyDescent="0.2">
      <c r="A238" s="56"/>
      <c r="B238" s="10"/>
      <c r="C238" s="10"/>
      <c r="D238" s="53"/>
      <c r="E238" s="58"/>
      <c r="F238" s="55"/>
      <c r="G238" s="10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5.75" customHeight="1" x14ac:dyDescent="0.2">
      <c r="A239" s="56"/>
      <c r="B239" s="10"/>
      <c r="C239" s="10"/>
      <c r="D239" s="53"/>
      <c r="E239" s="58"/>
      <c r="F239" s="55"/>
      <c r="G239" s="10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5.75" customHeight="1" x14ac:dyDescent="0.2">
      <c r="A240" s="56"/>
      <c r="B240" s="10"/>
      <c r="C240" s="10"/>
      <c r="D240" s="53"/>
      <c r="E240" s="58"/>
      <c r="F240" s="55"/>
      <c r="G240" s="10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.75" customHeight="1" x14ac:dyDescent="0.2">
      <c r="A241" s="56"/>
      <c r="B241" s="10"/>
      <c r="C241" s="10"/>
      <c r="D241" s="53"/>
      <c r="E241" s="58"/>
      <c r="F241" s="55"/>
      <c r="G241" s="10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5.75" customHeight="1" x14ac:dyDescent="0.2">
      <c r="A242" s="56"/>
      <c r="B242" s="10"/>
      <c r="C242" s="10"/>
      <c r="D242" s="53"/>
      <c r="E242" s="58"/>
      <c r="F242" s="55"/>
      <c r="G242" s="10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5.75" customHeight="1" x14ac:dyDescent="0.2">
      <c r="A243" s="56"/>
      <c r="B243" s="10"/>
      <c r="C243" s="10"/>
      <c r="D243" s="53"/>
      <c r="E243" s="58"/>
      <c r="F243" s="55"/>
      <c r="G243" s="10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5.75" customHeight="1" x14ac:dyDescent="0.2">
      <c r="A244" s="56"/>
      <c r="B244" s="10"/>
      <c r="C244" s="10"/>
      <c r="D244" s="53"/>
      <c r="E244" s="58"/>
      <c r="F244" s="55"/>
      <c r="G244" s="10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5.75" customHeight="1" x14ac:dyDescent="0.2">
      <c r="A245" s="56"/>
      <c r="B245" s="10"/>
      <c r="C245" s="10"/>
      <c r="D245" s="53"/>
      <c r="E245" s="58"/>
      <c r="F245" s="55"/>
      <c r="G245" s="10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.75" customHeight="1" x14ac:dyDescent="0.2">
      <c r="A246" s="56"/>
      <c r="B246" s="10"/>
      <c r="C246" s="10"/>
      <c r="D246" s="53"/>
      <c r="E246" s="58"/>
      <c r="F246" s="55"/>
      <c r="G246" s="10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5.75" customHeight="1" x14ac:dyDescent="0.2">
      <c r="A247" s="56"/>
      <c r="B247" s="10"/>
      <c r="C247" s="10"/>
      <c r="D247" s="53"/>
      <c r="E247" s="58"/>
      <c r="F247" s="55"/>
      <c r="G247" s="10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5.75" customHeight="1" x14ac:dyDescent="0.2">
      <c r="A248" s="56"/>
      <c r="B248" s="10"/>
      <c r="C248" s="10"/>
      <c r="D248" s="53"/>
      <c r="E248" s="58"/>
      <c r="F248" s="55"/>
      <c r="G248" s="10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5.75" customHeight="1" x14ac:dyDescent="0.2">
      <c r="A249" s="56"/>
      <c r="B249" s="10"/>
      <c r="C249" s="10"/>
      <c r="D249" s="53"/>
      <c r="E249" s="58"/>
      <c r="F249" s="55"/>
      <c r="G249" s="10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5.75" customHeight="1" x14ac:dyDescent="0.2">
      <c r="A250" s="56"/>
      <c r="B250" s="10"/>
      <c r="C250" s="10"/>
      <c r="D250" s="53"/>
      <c r="E250" s="58"/>
      <c r="F250" s="55"/>
      <c r="G250" s="10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5.75" customHeight="1" x14ac:dyDescent="0.2">
      <c r="A251" s="56"/>
      <c r="B251" s="10"/>
      <c r="C251" s="10"/>
      <c r="D251" s="53"/>
      <c r="E251" s="58"/>
      <c r="F251" s="55"/>
      <c r="G251" s="10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5.75" customHeight="1" x14ac:dyDescent="0.2">
      <c r="A252" s="56"/>
      <c r="B252" s="10"/>
      <c r="C252" s="10"/>
      <c r="D252" s="53"/>
      <c r="E252" s="58"/>
      <c r="F252" s="55"/>
      <c r="G252" s="10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5.75" customHeight="1" x14ac:dyDescent="0.2">
      <c r="A253" s="56"/>
      <c r="B253" s="10"/>
      <c r="C253" s="10"/>
      <c r="D253" s="53"/>
      <c r="E253" s="58"/>
      <c r="F253" s="55"/>
      <c r="G253" s="10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5.75" customHeight="1" x14ac:dyDescent="0.2">
      <c r="A254" s="56"/>
      <c r="B254" s="10"/>
      <c r="C254" s="10"/>
      <c r="D254" s="53"/>
      <c r="E254" s="58"/>
      <c r="F254" s="55"/>
      <c r="G254" s="10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5.75" customHeight="1" x14ac:dyDescent="0.2">
      <c r="A255" s="56"/>
      <c r="B255" s="10"/>
      <c r="C255" s="10"/>
      <c r="D255" s="53"/>
      <c r="E255" s="58"/>
      <c r="F255" s="55"/>
      <c r="G255" s="10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5.75" customHeight="1" x14ac:dyDescent="0.2">
      <c r="A256" s="56"/>
      <c r="B256" s="10"/>
      <c r="C256" s="10"/>
      <c r="D256" s="53"/>
      <c r="E256" s="58"/>
      <c r="F256" s="55"/>
      <c r="G256" s="10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.75" customHeight="1" x14ac:dyDescent="0.2">
      <c r="A257" s="56"/>
      <c r="B257" s="10"/>
      <c r="C257" s="10"/>
      <c r="D257" s="53"/>
      <c r="E257" s="58"/>
      <c r="F257" s="55"/>
      <c r="G257" s="10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5.75" customHeight="1" x14ac:dyDescent="0.2">
      <c r="A258" s="56"/>
      <c r="B258" s="10"/>
      <c r="C258" s="10"/>
      <c r="D258" s="53"/>
      <c r="E258" s="58"/>
      <c r="F258" s="55"/>
      <c r="G258" s="10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5.75" customHeight="1" x14ac:dyDescent="0.2">
      <c r="A259" s="56"/>
      <c r="B259" s="10"/>
      <c r="C259" s="10"/>
      <c r="D259" s="53"/>
      <c r="E259" s="58"/>
      <c r="F259" s="55"/>
      <c r="G259" s="10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5.75" customHeight="1" x14ac:dyDescent="0.2">
      <c r="A260" s="56"/>
      <c r="B260" s="10"/>
      <c r="C260" s="10"/>
      <c r="D260" s="53"/>
      <c r="E260" s="58"/>
      <c r="F260" s="55"/>
      <c r="G260" s="10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 x14ac:dyDescent="0.2">
      <c r="A261" s="56"/>
      <c r="B261" s="10"/>
      <c r="C261" s="10"/>
      <c r="D261" s="53"/>
      <c r="E261" s="58"/>
      <c r="F261" s="55"/>
      <c r="G261" s="10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5.75" customHeight="1" x14ac:dyDescent="0.2">
      <c r="A262" s="56"/>
      <c r="B262" s="10"/>
      <c r="C262" s="10"/>
      <c r="D262" s="53"/>
      <c r="E262" s="58"/>
      <c r="F262" s="55"/>
      <c r="G262" s="10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5.75" customHeight="1" x14ac:dyDescent="0.2">
      <c r="A263" s="56"/>
      <c r="B263" s="10"/>
      <c r="C263" s="10"/>
      <c r="D263" s="53"/>
      <c r="E263" s="58"/>
      <c r="F263" s="55"/>
      <c r="G263" s="10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5.75" customHeight="1" x14ac:dyDescent="0.15"/>
    <row r="265" spans="1:25" ht="15.75" customHeight="1" x14ac:dyDescent="0.15"/>
    <row r="266" spans="1:25" ht="15.75" customHeight="1" x14ac:dyDescent="0.15"/>
    <row r="267" spans="1:25" ht="15.75" customHeight="1" x14ac:dyDescent="0.15"/>
    <row r="268" spans="1:25" ht="15.75" customHeight="1" x14ac:dyDescent="0.15"/>
    <row r="269" spans="1:25" ht="15.75" customHeight="1" x14ac:dyDescent="0.15"/>
    <row r="270" spans="1:25" ht="15.75" customHeight="1" x14ac:dyDescent="0.15"/>
    <row r="271" spans="1:25" ht="15.75" customHeight="1" x14ac:dyDescent="0.15"/>
    <row r="272" spans="1:25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">
    <mergeCell ref="A2:F2"/>
    <mergeCell ref="A1:F1"/>
    <mergeCell ref="A3:D3"/>
    <mergeCell ref="E3:G3"/>
  </mergeCells>
  <conditionalFormatting sqref="E5:E56">
    <cfRule type="expression" dxfId="5" priority="1">
      <formula>INDIRECT("R"&amp;ROW()&amp;"C"&amp;COLUMN(),FALSE)&lt;TODAY()</formula>
    </cfRule>
  </conditionalFormatting>
  <conditionalFormatting sqref="F5:F26 F28:F56">
    <cfRule type="expression" dxfId="4" priority="2">
      <formula>INDIRECT("R"&amp;ROW()&amp;"C"&amp;COLUMN()-1,FALSE)&lt;TODAY()</formula>
    </cfRule>
  </conditionalFormatting>
  <conditionalFormatting sqref="G5:G56">
    <cfRule type="expression" dxfId="3" priority="3">
      <formula>INDIRECT("R"&amp;ROW()&amp;"C"&amp;COLUMN()-2,FALSE)&lt;TODAY()</formula>
    </cfRule>
  </conditionalFormatting>
  <conditionalFormatting sqref="B6:B56">
    <cfRule type="expression" dxfId="2" priority="4">
      <formula>INDIRECT("R"&amp;ROW()&amp;"C"&amp;COLUMN(),FALSE)&lt;TODAY()</formula>
    </cfRule>
  </conditionalFormatting>
  <conditionalFormatting sqref="C6:C56">
    <cfRule type="expression" dxfId="1" priority="5">
      <formula>INDIRECT("R"&amp;ROW()&amp;"C"&amp;COLUMN()-1,FALSE)&lt;TODAY()</formula>
    </cfRule>
  </conditionalFormatting>
  <conditionalFormatting sqref="D6:D56">
    <cfRule type="expression" dxfId="0" priority="6">
      <formula>INDIRECT("R"&amp;ROW()&amp;"C"&amp;COLUMN()-2,FALSE)&lt;TODAY()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Didactic schedule 2020-2021</vt:lpstr>
      <vt:lpstr> Didactic schedule Last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Harper,Carl M  (HMFP - Orthopedics )</dc:creator>
  <cp:lastModifiedBy>Carl Harper</cp:lastModifiedBy>
  <dcterms:created xsi:type="dcterms:W3CDTF">2019-05-31T11:46:25Z</dcterms:created>
  <dcterms:modified xsi:type="dcterms:W3CDTF">2020-10-25T21:26:25Z</dcterms:modified>
</cp:coreProperties>
</file>